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Wiliam\Desktop\"/>
    </mc:Choice>
  </mc:AlternateContent>
  <xr:revisionPtr revIDLastSave="0" documentId="8_{E892AE45-5C6E-4616-B1EC-7628CD1A1BF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2021" sheetId="1" r:id="rId1"/>
  </sheets>
  <calcPr calcId="181029"/>
  <extLst>
    <ext uri="GoogleSheetsCustomDataVersion1">
      <go:sheetsCustomData xmlns:go="http://customooxmlschemas.google.com/" r:id="rId5" roundtripDataSignature="AMtx7mhqu5X+qhEV3OwWOzxf57mUM3AEjA=="/>
    </ext>
  </extLst>
</workbook>
</file>

<file path=xl/calcChain.xml><?xml version="1.0" encoding="utf-8"?>
<calcChain xmlns="http://schemas.openxmlformats.org/spreadsheetml/2006/main">
  <c r="E15" i="1" l="1"/>
  <c r="Q181" i="1"/>
  <c r="Q180" i="1"/>
  <c r="Q179" i="1"/>
  <c r="Q178" i="1"/>
  <c r="Q177" i="1"/>
  <c r="Q176" i="1"/>
  <c r="Q175" i="1"/>
  <c r="Q174" i="1"/>
  <c r="Q173" i="1"/>
  <c r="Q172" i="1"/>
  <c r="Q171" i="1"/>
  <c r="P169" i="1"/>
  <c r="O169" i="1"/>
  <c r="N169" i="1"/>
  <c r="M169" i="1"/>
  <c r="L169" i="1"/>
  <c r="K169" i="1"/>
  <c r="J169" i="1"/>
  <c r="I169" i="1"/>
  <c r="H169" i="1"/>
  <c r="Q169" i="1" s="1"/>
  <c r="G169" i="1"/>
  <c r="F169" i="1"/>
  <c r="E169" i="1"/>
  <c r="Q168" i="1"/>
  <c r="Q167" i="1"/>
  <c r="Q166" i="1"/>
  <c r="Q165" i="1"/>
  <c r="Q164" i="1"/>
  <c r="Q163" i="1"/>
  <c r="P161" i="1"/>
  <c r="O161" i="1"/>
  <c r="N161" i="1"/>
  <c r="M161" i="1"/>
  <c r="L161" i="1"/>
  <c r="K161" i="1"/>
  <c r="J161" i="1"/>
  <c r="I161" i="1"/>
  <c r="H161" i="1"/>
  <c r="G161" i="1"/>
  <c r="F161" i="1"/>
  <c r="Q161" i="1" s="1"/>
  <c r="E161" i="1"/>
  <c r="Q160" i="1"/>
  <c r="Q158" i="1"/>
  <c r="Q157" i="1"/>
  <c r="Q156" i="1"/>
  <c r="Q155" i="1"/>
  <c r="Q154" i="1"/>
  <c r="Q153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Q151" i="1" s="1"/>
  <c r="Q150" i="1"/>
  <c r="Q148" i="1"/>
  <c r="Q146" i="1"/>
  <c r="Q145" i="1"/>
  <c r="Q144" i="1"/>
  <c r="Q143" i="1"/>
  <c r="Q142" i="1"/>
  <c r="Q141" i="1"/>
  <c r="Q140" i="1"/>
  <c r="Q139" i="1"/>
  <c r="Q138" i="1"/>
  <c r="Q137" i="1"/>
  <c r="Q136" i="1"/>
  <c r="P134" i="1"/>
  <c r="O134" i="1"/>
  <c r="N134" i="1"/>
  <c r="M134" i="1"/>
  <c r="L134" i="1"/>
  <c r="K134" i="1"/>
  <c r="J134" i="1"/>
  <c r="I134" i="1"/>
  <c r="Q134" i="1" s="1"/>
  <c r="H134" i="1"/>
  <c r="G134" i="1"/>
  <c r="F134" i="1"/>
  <c r="E134" i="1"/>
  <c r="Q133" i="1"/>
  <c r="Q131" i="1"/>
  <c r="Q130" i="1"/>
  <c r="Q129" i="1"/>
  <c r="Q128" i="1"/>
  <c r="P126" i="1"/>
  <c r="O126" i="1"/>
  <c r="N126" i="1"/>
  <c r="M126" i="1"/>
  <c r="L126" i="1"/>
  <c r="K126" i="1"/>
  <c r="J126" i="1"/>
  <c r="I126" i="1"/>
  <c r="H126" i="1"/>
  <c r="G126" i="1"/>
  <c r="F126" i="1"/>
  <c r="Q126" i="1" s="1"/>
  <c r="E126" i="1"/>
  <c r="Q125" i="1"/>
  <c r="Q121" i="1"/>
  <c r="Q120" i="1"/>
  <c r="Q119" i="1"/>
  <c r="Q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Q117" i="1" s="1"/>
  <c r="Q116" i="1"/>
  <c r="Q114" i="1"/>
  <c r="Q113" i="1"/>
  <c r="Q112" i="1"/>
  <c r="Q111" i="1"/>
  <c r="Q110" i="1"/>
  <c r="Q109" i="1"/>
  <c r="Q108" i="1"/>
  <c r="Q107" i="1"/>
  <c r="Q106" i="1"/>
  <c r="Q105" i="1"/>
  <c r="Q104" i="1"/>
  <c r="P102" i="1"/>
  <c r="O102" i="1"/>
  <c r="N102" i="1"/>
  <c r="M102" i="1"/>
  <c r="L102" i="1"/>
  <c r="K102" i="1"/>
  <c r="J102" i="1"/>
  <c r="I102" i="1"/>
  <c r="H102" i="1"/>
  <c r="G102" i="1"/>
  <c r="F102" i="1"/>
  <c r="Q102" i="1" s="1"/>
  <c r="E102" i="1"/>
  <c r="Q100" i="1"/>
  <c r="Q97" i="1"/>
  <c r="Q96" i="1"/>
  <c r="P94" i="1"/>
  <c r="O94" i="1"/>
  <c r="N94" i="1"/>
  <c r="M94" i="1"/>
  <c r="L94" i="1"/>
  <c r="K94" i="1"/>
  <c r="J94" i="1"/>
  <c r="I94" i="1"/>
  <c r="H94" i="1"/>
  <c r="G94" i="1"/>
  <c r="F94" i="1"/>
  <c r="Q94" i="1" s="1"/>
  <c r="E94" i="1"/>
  <c r="Q93" i="1"/>
  <c r="Q91" i="1"/>
  <c r="Q90" i="1"/>
  <c r="Q89" i="1"/>
  <c r="Q88" i="1"/>
  <c r="Q87" i="1"/>
  <c r="Q86" i="1"/>
  <c r="Q85" i="1"/>
  <c r="Q84" i="1"/>
  <c r="P82" i="1"/>
  <c r="P69" i="1" s="1"/>
  <c r="O82" i="1"/>
  <c r="N82" i="1"/>
  <c r="M82" i="1"/>
  <c r="L82" i="1"/>
  <c r="K82" i="1"/>
  <c r="J82" i="1"/>
  <c r="I82" i="1"/>
  <c r="H82" i="1"/>
  <c r="H69" i="1" s="1"/>
  <c r="G82" i="1"/>
  <c r="F82" i="1"/>
  <c r="E82" i="1"/>
  <c r="Q82" i="1" s="1"/>
  <c r="Q81" i="1"/>
  <c r="Q79" i="1"/>
  <c r="Q78" i="1"/>
  <c r="Q77" i="1"/>
  <c r="Q76" i="1"/>
  <c r="Q75" i="1"/>
  <c r="Q74" i="1"/>
  <c r="Q73" i="1"/>
  <c r="Q71" i="1"/>
  <c r="P71" i="1"/>
  <c r="O71" i="1"/>
  <c r="N71" i="1"/>
  <c r="M71" i="1"/>
  <c r="M69" i="1" s="1"/>
  <c r="L71" i="1"/>
  <c r="L69" i="1" s="1"/>
  <c r="K71" i="1"/>
  <c r="K69" i="1" s="1"/>
  <c r="J71" i="1"/>
  <c r="J69" i="1" s="1"/>
  <c r="I71" i="1"/>
  <c r="I69" i="1" s="1"/>
  <c r="H71" i="1"/>
  <c r="G71" i="1"/>
  <c r="F71" i="1"/>
  <c r="E71" i="1"/>
  <c r="E69" i="1" s="1"/>
  <c r="O69" i="1"/>
  <c r="P67" i="1" s="1"/>
  <c r="N69" i="1"/>
  <c r="N65" i="1" s="1"/>
  <c r="G69" i="1"/>
  <c r="H67" i="1" s="1"/>
  <c r="F69" i="1"/>
  <c r="F65" i="1" s="1"/>
  <c r="O65" i="1"/>
  <c r="G65" i="1"/>
  <c r="Q58" i="1"/>
  <c r="B58" i="1"/>
  <c r="Q57" i="1"/>
  <c r="Q56" i="1"/>
  <c r="Q55" i="1"/>
  <c r="B51" i="1"/>
  <c r="F50" i="1"/>
  <c r="G50" i="1" s="1"/>
  <c r="H50" i="1" s="1"/>
  <c r="I50" i="1" s="1"/>
  <c r="J50" i="1" s="1"/>
  <c r="K50" i="1" s="1"/>
  <c r="L50" i="1" s="1"/>
  <c r="M50" i="1" s="1"/>
  <c r="N50" i="1" s="1"/>
  <c r="O50" i="1" s="1"/>
  <c r="P50" i="1" s="1"/>
  <c r="B50" i="1"/>
  <c r="F49" i="1"/>
  <c r="G49" i="1" s="1"/>
  <c r="H49" i="1" s="1"/>
  <c r="I49" i="1" s="1"/>
  <c r="J49" i="1" s="1"/>
  <c r="K49" i="1" s="1"/>
  <c r="L49" i="1" s="1"/>
  <c r="M49" i="1" s="1"/>
  <c r="N49" i="1" s="1"/>
  <c r="O49" i="1" s="1"/>
  <c r="P49" i="1" s="1"/>
  <c r="B49" i="1"/>
  <c r="B57" i="1" s="1"/>
  <c r="F48" i="1"/>
  <c r="G48" i="1" s="1"/>
  <c r="H48" i="1" s="1"/>
  <c r="I48" i="1" s="1"/>
  <c r="J48" i="1" s="1"/>
  <c r="K48" i="1" s="1"/>
  <c r="L48" i="1" s="1"/>
  <c r="M48" i="1" s="1"/>
  <c r="N48" i="1" s="1"/>
  <c r="O48" i="1" s="1"/>
  <c r="P48" i="1" s="1"/>
  <c r="B48" i="1"/>
  <c r="B56" i="1" s="1"/>
  <c r="F47" i="1"/>
  <c r="B47" i="1"/>
  <c r="B55" i="1" s="1"/>
  <c r="E44" i="1"/>
  <c r="E9" i="1" s="1"/>
  <c r="Q42" i="1"/>
  <c r="Q41" i="1"/>
  <c r="Q40" i="1"/>
  <c r="Q39" i="1"/>
  <c r="P36" i="1"/>
  <c r="O36" i="1"/>
  <c r="N36" i="1"/>
  <c r="M36" i="1"/>
  <c r="L36" i="1"/>
  <c r="K36" i="1"/>
  <c r="J36" i="1"/>
  <c r="I36" i="1"/>
  <c r="H36" i="1"/>
  <c r="G36" i="1"/>
  <c r="F36" i="1"/>
  <c r="E36" i="1"/>
  <c r="Q33" i="1"/>
  <c r="Q32" i="1"/>
  <c r="Q30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Q26" i="1"/>
  <c r="P24" i="1"/>
  <c r="P22" i="1" s="1"/>
  <c r="O24" i="1"/>
  <c r="O22" i="1" s="1"/>
  <c r="N24" i="1"/>
  <c r="M24" i="1"/>
  <c r="L24" i="1"/>
  <c r="K24" i="1"/>
  <c r="K22" i="1" s="1"/>
  <c r="J24" i="1"/>
  <c r="J22" i="1" s="1"/>
  <c r="J13" i="1" s="1"/>
  <c r="I24" i="1"/>
  <c r="I22" i="1" s="1"/>
  <c r="H24" i="1"/>
  <c r="H22" i="1" s="1"/>
  <c r="G24" i="1"/>
  <c r="G22" i="1" s="1"/>
  <c r="F24" i="1"/>
  <c r="E24" i="1"/>
  <c r="Q24" i="1" s="1"/>
  <c r="N22" i="1"/>
  <c r="N13" i="1" s="1"/>
  <c r="M22" i="1"/>
  <c r="M13" i="1" s="1"/>
  <c r="L22" i="1"/>
  <c r="L13" i="1" s="1"/>
  <c r="F22" i="1"/>
  <c r="E22" i="1"/>
  <c r="Q20" i="1"/>
  <c r="Q19" i="1"/>
  <c r="Q18" i="1"/>
  <c r="P15" i="1"/>
  <c r="O15" i="1"/>
  <c r="N15" i="1"/>
  <c r="M15" i="1"/>
  <c r="L15" i="1"/>
  <c r="K15" i="1"/>
  <c r="J15" i="1"/>
  <c r="I15" i="1"/>
  <c r="H15" i="1"/>
  <c r="G15" i="1"/>
  <c r="F15" i="1"/>
  <c r="O11" i="1"/>
  <c r="G11" i="1"/>
  <c r="Q17" i="1" l="1"/>
  <c r="N183" i="1"/>
  <c r="Q36" i="1"/>
  <c r="F44" i="1"/>
  <c r="F52" i="1" s="1"/>
  <c r="K13" i="1"/>
  <c r="K183" i="1" s="1"/>
  <c r="G13" i="1"/>
  <c r="G183" i="1" s="1"/>
  <c r="O13" i="1"/>
  <c r="O183" i="1" s="1"/>
  <c r="Q15" i="1"/>
  <c r="H13" i="1"/>
  <c r="P13" i="1"/>
  <c r="F13" i="1"/>
  <c r="F183" i="1" s="1"/>
  <c r="I13" i="1"/>
  <c r="E65" i="1"/>
  <c r="E11" i="1"/>
  <c r="Q69" i="1"/>
  <c r="F67" i="1"/>
  <c r="M65" i="1"/>
  <c r="M11" i="1"/>
  <c r="N67" i="1"/>
  <c r="I67" i="1"/>
  <c r="H11" i="1"/>
  <c r="H65" i="1"/>
  <c r="P11" i="1"/>
  <c r="Q11" i="1" s="1"/>
  <c r="P65" i="1"/>
  <c r="H183" i="1"/>
  <c r="J11" i="1"/>
  <c r="K67" i="1"/>
  <c r="J65" i="1"/>
  <c r="J183" i="1"/>
  <c r="K65" i="1"/>
  <c r="K11" i="1"/>
  <c r="L67" i="1"/>
  <c r="Q22" i="1"/>
  <c r="J67" i="1"/>
  <c r="I65" i="1"/>
  <c r="I183" i="1" s="1"/>
  <c r="I11" i="1"/>
  <c r="M183" i="1"/>
  <c r="L65" i="1"/>
  <c r="L183" i="1" s="1"/>
  <c r="L11" i="1"/>
  <c r="M67" i="1"/>
  <c r="E13" i="1"/>
  <c r="G47" i="1"/>
  <c r="O67" i="1"/>
  <c r="G67" i="1"/>
  <c r="F11" i="1"/>
  <c r="N11" i="1"/>
  <c r="F62" i="1" l="1"/>
  <c r="F60" i="1"/>
  <c r="F9" i="1"/>
  <c r="P183" i="1"/>
  <c r="G44" i="1"/>
  <c r="G62" i="1" s="1"/>
  <c r="H47" i="1"/>
  <c r="Q67" i="1"/>
  <c r="Q13" i="1"/>
  <c r="E183" i="1"/>
  <c r="Q65" i="1"/>
  <c r="G9" i="1" l="1"/>
  <c r="G60" i="1"/>
  <c r="G52" i="1"/>
  <c r="E187" i="1"/>
  <c r="F185" i="1" s="1"/>
  <c r="F187" i="1" s="1"/>
  <c r="G185" i="1" s="1"/>
  <c r="G187" i="1" s="1"/>
  <c r="H185" i="1" s="1"/>
  <c r="H187" i="1" s="1"/>
  <c r="I185" i="1" s="1"/>
  <c r="I187" i="1" s="1"/>
  <c r="J185" i="1" s="1"/>
  <c r="J187" i="1" s="1"/>
  <c r="K185" i="1" s="1"/>
  <c r="K187" i="1" s="1"/>
  <c r="L185" i="1" s="1"/>
  <c r="L187" i="1" s="1"/>
  <c r="M185" i="1" s="1"/>
  <c r="M187" i="1" s="1"/>
  <c r="N185" i="1" s="1"/>
  <c r="N187" i="1" s="1"/>
  <c r="O185" i="1" s="1"/>
  <c r="O187" i="1" s="1"/>
  <c r="P185" i="1" s="1"/>
  <c r="P187" i="1" s="1"/>
  <c r="Q183" i="1"/>
  <c r="I47" i="1"/>
  <c r="H44" i="1"/>
  <c r="H62" i="1" s="1"/>
  <c r="H52" i="1" l="1"/>
  <c r="H60" i="1"/>
  <c r="H9" i="1"/>
  <c r="J47" i="1"/>
  <c r="I44" i="1"/>
  <c r="I62" i="1" s="1"/>
  <c r="K47" i="1" l="1"/>
  <c r="J44" i="1"/>
  <c r="J62" i="1" s="1"/>
  <c r="I52" i="1"/>
  <c r="I9" i="1"/>
  <c r="I60" i="1"/>
  <c r="J52" i="1" l="1"/>
  <c r="J9" i="1"/>
  <c r="J60" i="1"/>
  <c r="K44" i="1"/>
  <c r="K62" i="1" s="1"/>
  <c r="L47" i="1"/>
  <c r="K9" i="1" l="1"/>
  <c r="K60" i="1"/>
  <c r="K52" i="1"/>
  <c r="L44" i="1"/>
  <c r="L62" i="1" s="1"/>
  <c r="M47" i="1"/>
  <c r="L9" i="1" l="1"/>
  <c r="L60" i="1"/>
  <c r="L52" i="1"/>
  <c r="M44" i="1"/>
  <c r="M62" i="1" s="1"/>
  <c r="N47" i="1"/>
  <c r="M60" i="1" l="1"/>
  <c r="M52" i="1"/>
  <c r="M9" i="1"/>
  <c r="N44" i="1"/>
  <c r="N62" i="1" s="1"/>
  <c r="O47" i="1"/>
  <c r="O44" i="1" l="1"/>
  <c r="O62" i="1" s="1"/>
  <c r="P47" i="1"/>
  <c r="P44" i="1" s="1"/>
  <c r="N60" i="1"/>
  <c r="N52" i="1"/>
  <c r="N9" i="1"/>
  <c r="Q44" i="1" l="1"/>
  <c r="Q9" i="1" s="1"/>
  <c r="P52" i="1"/>
  <c r="P9" i="1"/>
  <c r="P60" i="1"/>
  <c r="O9" i="1"/>
  <c r="P62" i="1"/>
  <c r="Q62" i="1" s="1"/>
  <c r="O52" i="1"/>
  <c r="O60" i="1"/>
  <c r="Q5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1" authorId="0" shapeId="0" xr:uid="{00000000-0006-0000-0000-000009000000}">
      <text>
        <r>
          <rPr>
            <sz val="10"/>
            <color rgb="FF000000"/>
            <rFont val="Arial"/>
          </rPr>
          <t>======
ID#AAAALbR0jDg
    (2021-02-03 16:27:16)
Quando a renda de suas aplicações for maior que seu total de gastos, você alcançou o primeiro nível de independência!</t>
        </r>
      </text>
    </comment>
    <comment ref="B22" authorId="0" shapeId="0" xr:uid="{00000000-0006-0000-0000-000007000000}">
      <text>
        <r>
          <rPr>
            <sz val="10"/>
            <color rgb="FF000000"/>
            <rFont val="Arial"/>
          </rPr>
          <t>======
ID#AAAAIDRvjfk
Casamento Milionário    (2021-03-15 20:51:03)
Receita Variável: Valores e Meses são alternáveis, não são recebidos todos os meses e nem sempre são os mesmos valores.</t>
        </r>
      </text>
    </comment>
    <comment ref="C39" authorId="0" shapeId="0" xr:uid="{00000000-0006-0000-0000-000006000000}">
      <text>
        <r>
          <rPr>
            <sz val="10"/>
            <color rgb="FF000000"/>
            <rFont val="Arial"/>
          </rPr>
          <t>======
ID#AAAAIDRvjf0
Casamento Milionário    (2021-03-15 20:52:30)
3 vezes o valor da sua renda ativa. Após a construção deste, os aportes que eram feitos aqui serão direcionados para Carteira de Ações e Previdência. FOCO NA CONSTRUÇÃO DO SEU COLCHÃO DE LIQUIDEZ</t>
        </r>
      </text>
    </comment>
    <comment ref="B52" authorId="0" shapeId="0" xr:uid="{00000000-0006-0000-0000-000005000000}">
      <text>
        <r>
          <rPr>
            <sz val="10"/>
            <color rgb="FF000000"/>
            <rFont val="Arial"/>
          </rPr>
          <t>======
ID#AAAAIDRvjgM
Casamento Milionário    (2021-03-15 20:53:24)
Aqui veremos a rentabilidade mensal e anual de cada investimento feito</t>
        </r>
      </text>
    </comment>
    <comment ref="B71" authorId="0" shapeId="0" xr:uid="{00000000-0006-0000-0000-000004000000}">
      <text>
        <r>
          <rPr>
            <sz val="10"/>
            <color rgb="FF000000"/>
            <rFont val="Arial"/>
          </rPr>
          <t>======
ID#AAAAIDRvjgU
Casamento Milionário    (2021-03-15 20:54:01)
10% da renda ativa</t>
        </r>
      </text>
    </comment>
    <comment ref="B82" authorId="0" shapeId="0" xr:uid="{00000000-0006-0000-0000-000003000000}">
      <text>
        <r>
          <rPr>
            <sz val="10"/>
            <color rgb="FF000000"/>
            <rFont val="Arial"/>
          </rPr>
          <t>======
ID#AAAAIDRvjgY
Casamento Milionário    (2021-03-15 20:54:22)
10% da renda ativa</t>
        </r>
      </text>
    </comment>
    <comment ref="B94" authorId="0" shapeId="0" xr:uid="{00000000-0006-0000-0000-000002000000}">
      <text>
        <r>
          <rPr>
            <sz val="10"/>
            <color rgb="FF000000"/>
            <rFont val="Arial"/>
          </rPr>
          <t>======
ID#AAAAIDRvjgc
Casamento Milionário    (2021-03-15 20:54:37)
10% da renda ativa</t>
        </r>
      </text>
    </comment>
    <comment ref="B102" authorId="0" shapeId="0" xr:uid="{00000000-0006-0000-0000-000001000000}">
      <text>
        <r>
          <rPr>
            <sz val="10"/>
            <color rgb="FF000000"/>
            <rFont val="Arial"/>
          </rPr>
          <t>======
ID#AAAAIDRvjhM
Casamento Milionário    (2021-03-15 20:58:55)
50% da renda ativa, esse valor será direcionado para os custos de necessidades básicas</t>
        </r>
      </text>
    </comment>
    <comment ref="B179" authorId="0" shapeId="0" xr:uid="{00000000-0006-0000-0000-00000A000000}">
      <text>
        <r>
          <rPr>
            <sz val="10"/>
            <color rgb="FF000000"/>
            <rFont val="Arial"/>
          </rPr>
          <t>======
ID#AAAALbR0jDc
    (2021-02-03 16:27:16)
Fuja delas!</t>
        </r>
      </text>
    </comment>
    <comment ref="F181" authorId="0" shapeId="0" xr:uid="{00000000-0006-0000-0000-000008000000}">
      <text>
        <r>
          <rPr>
            <sz val="10"/>
            <color rgb="FF000000"/>
            <rFont val="Arial"/>
          </rPr>
          <t>======
ID#AAAAH60tPAk
Willian Uchoa    (2021-02-27 17:13:03)
Serviço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IBWSctORSpNtKwHb++ZuwAaY7pg=="/>
    </ext>
  </extLst>
</comments>
</file>

<file path=xl/sharedStrings.xml><?xml version="1.0" encoding="utf-8"?>
<sst xmlns="http://schemas.openxmlformats.org/spreadsheetml/2006/main" count="148" uniqueCount="141">
  <si>
    <t>Orçamento 2021.</t>
  </si>
  <si>
    <t xml:space="preserve">Meses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</si>
  <si>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</si>
  <si>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</si>
  <si>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</si>
  <si>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</si>
  <si>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</si>
  <si>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</si>
  <si>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</si>
  <si>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</si>
  <si>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</si>
  <si>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</si>
  <si>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</si>
  <si>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</si>
  <si>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Anual</t>
  </si>
  <si>
    <t>Grau de Independência Financeira</t>
  </si>
  <si>
    <t>Percentual de Custo Pago Pela Renda Passiva</t>
  </si>
  <si>
    <t>Renda Total</t>
  </si>
  <si>
    <t>Receitas fixas</t>
  </si>
  <si>
    <t xml:space="preserve">Fonte de Renda Ativa 1 (Líquido) </t>
  </si>
  <si>
    <t xml:space="preserve">Fonte de Renda Ativa 2 (Líquido) </t>
  </si>
  <si>
    <t>Fonte de Renda Passiva 1 (Líquido)</t>
  </si>
  <si>
    <t>Fonte de Renda Passiva 2 (Líquido)</t>
  </si>
  <si>
    <t>Receitas Variáveis</t>
  </si>
  <si>
    <t>Tributáveis</t>
  </si>
  <si>
    <t>Notas Fiscais emitidas</t>
  </si>
  <si>
    <t>Não Tributáveis</t>
  </si>
  <si>
    <t>13o. Salário Líquido</t>
  </si>
  <si>
    <t>Rest. Imposto de renda</t>
  </si>
  <si>
    <t>Férias</t>
  </si>
  <si>
    <t>Bônus e extras</t>
  </si>
  <si>
    <t>Dividendos</t>
  </si>
  <si>
    <t>Aplicação Total no Mês</t>
  </si>
  <si>
    <t>Aplicações feitas dentro do mês</t>
  </si>
  <si>
    <t>CDB Pós Fixado Liquidez diária Banco Inter</t>
  </si>
  <si>
    <t>Colchão de liquidez</t>
  </si>
  <si>
    <t>Inv. de longo prazo</t>
  </si>
  <si>
    <t>Sonho da empresa</t>
  </si>
  <si>
    <t>Carteira de Ações</t>
  </si>
  <si>
    <t>Indepedência Financeira</t>
  </si>
  <si>
    <t>Previdência</t>
  </si>
  <si>
    <t>Aposentadoria</t>
  </si>
  <si>
    <t>-</t>
  </si>
  <si>
    <t>Saldo Total dos Investimentos</t>
  </si>
  <si>
    <t>Saldo dos Investimentos</t>
  </si>
  <si>
    <t>Renda Total dos Investimentos</t>
  </si>
  <si>
    <t>Renda dos Investimentos</t>
  </si>
  <si>
    <t xml:space="preserve">Renda dos investimentos </t>
  </si>
  <si>
    <t>Rentabilidade dos investimentos</t>
  </si>
  <si>
    <t>www.casamentomilionario.com</t>
  </si>
  <si>
    <t>Despesa Total</t>
  </si>
  <si>
    <t xml:space="preserve">Inflação Familiar </t>
  </si>
  <si>
    <t>Despesas fixas</t>
  </si>
  <si>
    <t>Educação</t>
  </si>
  <si>
    <t>Escola / Faculdade</t>
  </si>
  <si>
    <t xml:space="preserve">Cursos </t>
  </si>
  <si>
    <t>Fies</t>
  </si>
  <si>
    <t>Ensino à Distância</t>
  </si>
  <si>
    <t>Material escolar</t>
  </si>
  <si>
    <t>Livros</t>
  </si>
  <si>
    <t xml:space="preserve">Curso de Idiomas </t>
  </si>
  <si>
    <t xml:space="preserve">Outros </t>
  </si>
  <si>
    <t>Lazer</t>
  </si>
  <si>
    <t>Restaurantes</t>
  </si>
  <si>
    <t>Cafés, bares e lanches</t>
  </si>
  <si>
    <t>Livraria, jornais e revistas</t>
  </si>
  <si>
    <t>Games</t>
  </si>
  <si>
    <t>Midias e acessórios</t>
  </si>
  <si>
    <t>Passagens</t>
  </si>
  <si>
    <t>Hospedagens</t>
  </si>
  <si>
    <t>Passeios</t>
  </si>
  <si>
    <t>Outros</t>
  </si>
  <si>
    <t>Doação</t>
  </si>
  <si>
    <t xml:space="preserve">Instituições </t>
  </si>
  <si>
    <t xml:space="preserve">Doações </t>
  </si>
  <si>
    <t xml:space="preserve">Dízimos </t>
  </si>
  <si>
    <t>Projetos</t>
  </si>
  <si>
    <t>Habitação</t>
  </si>
  <si>
    <t>Aluguel / Prestação</t>
  </si>
  <si>
    <t>Condomínio</t>
  </si>
  <si>
    <t>IPTU + Taxas Municipais</t>
  </si>
  <si>
    <t>Conta de energia</t>
  </si>
  <si>
    <t>Conta de água</t>
  </si>
  <si>
    <t>Conta de gás</t>
  </si>
  <si>
    <t>Telefone fixo</t>
  </si>
  <si>
    <t>Telefone Cel 1</t>
  </si>
  <si>
    <t>Telefone Cel 2</t>
  </si>
  <si>
    <t>Internet</t>
  </si>
  <si>
    <t>Lavanderia</t>
  </si>
  <si>
    <t>Alimentação</t>
  </si>
  <si>
    <t>Supermercado</t>
  </si>
  <si>
    <t>Açougue</t>
  </si>
  <si>
    <t>Peixaria</t>
  </si>
  <si>
    <t>Feira</t>
  </si>
  <si>
    <t>Padaria</t>
  </si>
  <si>
    <t>Comida Pronta</t>
  </si>
  <si>
    <t xml:space="preserve">Outros/ Cereais </t>
  </si>
  <si>
    <t>Saúde</t>
  </si>
  <si>
    <t>Plano de Saúde</t>
  </si>
  <si>
    <t>Médicos e terapeutas</t>
  </si>
  <si>
    <t>Dentista</t>
  </si>
  <si>
    <t>Medicamentos</t>
  </si>
  <si>
    <t>Transporte</t>
  </si>
  <si>
    <t>Prestação</t>
  </si>
  <si>
    <t>IPVA + Seguro Obrigatório</t>
  </si>
  <si>
    <t>Seguro</t>
  </si>
  <si>
    <t>Combustível</t>
  </si>
  <si>
    <t>Estacionamentos</t>
  </si>
  <si>
    <t>Lavagens</t>
  </si>
  <si>
    <t>Mecânico</t>
  </si>
  <si>
    <t>Multas</t>
  </si>
  <si>
    <t>Ônibus/ BRT</t>
  </si>
  <si>
    <t>Metrô</t>
  </si>
  <si>
    <t>Trem</t>
  </si>
  <si>
    <t>Táxi/Uber</t>
  </si>
  <si>
    <t>Bike</t>
  </si>
  <si>
    <t>Despesas Pessoais</t>
  </si>
  <si>
    <t>Higiene Pessoal (unha, depilação etc.)</t>
  </si>
  <si>
    <t>Cosméticos</t>
  </si>
  <si>
    <t>Cabeleireiro</t>
  </si>
  <si>
    <t>Vestuário</t>
  </si>
  <si>
    <t>Academia</t>
  </si>
  <si>
    <t>Esportes</t>
  </si>
  <si>
    <t>Tarifas Bancárias</t>
  </si>
  <si>
    <t>Anuidade OAB</t>
  </si>
  <si>
    <t>Pensões</t>
  </si>
  <si>
    <t>Ferramentas ( Canva, Kinvo)</t>
  </si>
  <si>
    <t>Despesas Temporárias / Variáveis</t>
  </si>
  <si>
    <t>Manutenção e Reparos</t>
  </si>
  <si>
    <t>Médicos e Terapeutas Esporádicos</t>
  </si>
  <si>
    <t>Dedetização</t>
  </si>
  <si>
    <t>Fundo para Viagens / Gastos de férias</t>
  </si>
  <si>
    <t>Correio</t>
  </si>
  <si>
    <t>Presentes do Mês</t>
  </si>
  <si>
    <t>Utilidades domésticas e Decoração</t>
  </si>
  <si>
    <t xml:space="preserve">Nacionalidade </t>
  </si>
  <si>
    <t>Prestações</t>
  </si>
  <si>
    <t>Margem</t>
  </si>
  <si>
    <t>Saldo Disponível no mês</t>
  </si>
  <si>
    <t>Sobra do mês anterior (saldo em conta)</t>
  </si>
  <si>
    <t>Fluxo de Caixa Livre para aplicar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</si>
</sst>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31" x14ac:knownFonts="1">
    <font>
      <sz val="10"/>
      <color rgb="FF000000"/>
      <name val="Arial"/>
    </font>
    <font>
      <sz val="9"/>
      <color theme="0"/>
      <name val="Arial"/>
    </font>
    <font>
      <b/>
      <sz val="10"/>
      <color theme="0"/>
      <name val="Arial"/>
    </font>
    <font>
      <sz val="10"/>
      <name val="Arial"/>
    </font>
    <font>
      <b/>
      <sz val="9"/>
      <color theme="0"/>
      <name val="Arial"/>
    </font>
    <font>
      <sz val="10"/>
      <color theme="0"/>
      <name val="Arial"/>
    </font>
    <font>
      <b/>
      <sz val="20"/>
      <color theme="0"/>
      <name val="Arial"/>
    </font>
    <font>
      <b/>
      <sz val="20"/>
      <color rgb="FFF2F2F2"/>
      <name val="Arial"/>
    </font>
    <font>
      <b/>
      <sz val="10"/>
      <color rgb="FFF2F2F2"/>
      <name val="Arial"/>
    </font>
    <font>
      <b/>
      <u/>
      <sz val="20"/>
      <color rgb="FFF2F2F2"/>
      <name val="Arial"/>
    </font>
    <font>
      <sz val="9"/>
      <color rgb="FF333399"/>
      <name val="Arial"/>
    </font>
    <font>
      <sz val="9"/>
      <color rgb="FFFFFFFF"/>
      <name val="Arial"/>
    </font>
    <font>
      <b/>
      <sz val="9"/>
      <color rgb="FFFFFFFF"/>
      <name val="Arial"/>
    </font>
    <font>
      <b/>
      <sz val="9"/>
      <color rgb="FF0C343D"/>
      <name val="Arial"/>
    </font>
    <font>
      <b/>
      <sz val="9"/>
      <color rgb="FFF2F2F2"/>
      <name val="Arial"/>
    </font>
    <font>
      <sz val="9"/>
      <color rgb="FF800000"/>
      <name val="Arial"/>
    </font>
    <font>
      <sz val="9"/>
      <color theme="1"/>
      <name val="Arial"/>
    </font>
    <font>
      <b/>
      <sz val="9"/>
      <color rgb="FF333399"/>
      <name val="Arial"/>
    </font>
    <font>
      <b/>
      <sz val="9"/>
      <color theme="1"/>
      <name val="Arial"/>
    </font>
    <font>
      <b/>
      <sz val="9"/>
      <color rgb="FF800000"/>
      <name val="Arial"/>
    </font>
    <font>
      <sz val="9"/>
      <color rgb="FF244061"/>
      <name val="Arial"/>
    </font>
    <font>
      <sz val="9"/>
      <color rgb="FFFF6400"/>
      <name val="Arial"/>
    </font>
    <font>
      <sz val="9"/>
      <color rgb="FF000000"/>
      <name val="Arial"/>
    </font>
    <font>
      <sz val="10"/>
      <color rgb="FF0B5394"/>
      <name val="Arial"/>
    </font>
    <font>
      <sz val="9"/>
      <color rgb="FFFF0000"/>
      <name val="Arial"/>
    </font>
    <font>
      <sz val="9"/>
      <color rgb="FFFF8D00"/>
      <name val="Arial"/>
    </font>
    <font>
      <u/>
      <sz val="9"/>
      <color rgb="FF1155CC"/>
      <name val="Arial"/>
    </font>
    <font>
      <sz val="9"/>
      <color rgb="FF434343"/>
      <name val="Arial"/>
    </font>
    <font>
      <sz val="10"/>
      <color rgb="FF000000"/>
      <name val="Arial"/>
    </font>
    <font>
      <sz val="9"/>
      <color theme="9"/>
      <name val="Arial"/>
      <family val="2"/>
    </font>
    <font>
      <sz val="9"/>
      <color rgb="FFFF64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0C0C0C"/>
        <bgColor rgb="FF0C0C0C"/>
      </patternFill>
    </fill>
    <fill>
      <patternFill patternType="solid">
        <fgColor rgb="FFA5A5A5"/>
        <bgColor rgb="FFA5A5A5"/>
      </patternFill>
    </fill>
    <fill>
      <patternFill patternType="solid">
        <fgColor rgb="FF3F3F3F"/>
        <bgColor rgb="FF3F3F3F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</fills>
  <borders count="8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FFFFFF"/>
      </right>
      <top/>
      <bottom style="medium">
        <color rgb="FF000000"/>
      </bottom>
      <diagonal/>
    </border>
    <border>
      <left style="thick">
        <color rgb="FFFFFFFF"/>
      </left>
      <right style="thick">
        <color rgb="FFFFFFFF"/>
      </right>
      <top/>
      <bottom style="medium">
        <color rgb="FF000000"/>
      </bottom>
      <diagonal/>
    </border>
    <border>
      <left style="thick">
        <color rgb="FFFFFFFF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/>
      <bottom/>
      <diagonal/>
    </border>
    <border>
      <left/>
      <right style="thick">
        <color rgb="FFFFFFFF"/>
      </right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FFFFFF"/>
      </left>
      <right style="thick">
        <color rgb="FFFFFFFF"/>
      </right>
      <top/>
      <bottom style="thick">
        <color rgb="FF000000"/>
      </bottom>
      <diagonal/>
    </border>
    <border>
      <left/>
      <right style="thick">
        <color rgb="FFFFFFFF"/>
      </right>
      <top/>
      <bottom style="thick">
        <color rgb="FF000000"/>
      </bottom>
      <diagonal/>
    </border>
    <border>
      <left/>
      <right style="thick">
        <color rgb="FFFFFFFF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 style="dotted">
        <color rgb="FFD8D8D8"/>
      </top>
      <bottom style="dotted">
        <color rgb="FFD8D8D8"/>
      </bottom>
      <diagonal/>
    </border>
    <border>
      <left/>
      <right/>
      <top style="dotted">
        <color rgb="FFD8D8D8"/>
      </top>
      <bottom style="dotted">
        <color rgb="FFD8D8D8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000000"/>
      </right>
      <top/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dotted">
        <color rgb="FFD8D8D8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n">
        <color rgb="FF000000"/>
      </left>
      <right/>
      <top style="dotted">
        <color rgb="FFD8D8D8"/>
      </top>
      <bottom/>
      <diagonal/>
    </border>
    <border>
      <left/>
      <right/>
      <top style="dotted">
        <color rgb="FFD8D8D8"/>
      </top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 style="dotted">
        <color rgb="FFD8D8D8"/>
      </top>
      <bottom/>
      <diagonal/>
    </border>
    <border>
      <left/>
      <right/>
      <top style="dotted">
        <color rgb="FFD8D8D8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tted">
        <color rgb="FFD8D8D8"/>
      </bottom>
      <diagonal/>
    </border>
    <border>
      <left/>
      <right/>
      <top/>
      <bottom style="dotted">
        <color rgb="FFD8D8D8"/>
      </bottom>
      <diagonal/>
    </border>
    <border>
      <left style="thin">
        <color rgb="FF000000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ck">
        <color rgb="FF000000"/>
      </right>
      <top/>
      <bottom style="thin">
        <color theme="1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D8D8D8"/>
      </top>
      <bottom style="dotted">
        <color rgb="FFD8D8D8"/>
      </bottom>
      <diagonal/>
    </border>
    <border>
      <left/>
      <right/>
      <top style="dotted">
        <color rgb="FFD8D8D8"/>
      </top>
      <bottom style="dotted">
        <color rgb="FFD8D8D8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</borders>
  <cellStyleXfs count="2">
    <xf numFmtId="0" fontId="0" fillId="0" borderId="0"/>
    <xf numFmtId="9" fontId="28" fillId="0" borderId="0" applyFont="0" applyFill="0" applyBorder="0" applyAlignment="0" applyProtection="0"/>
  </cellStyleXfs>
  <cellXfs count="248">
    <xf numFmtId="0" fontId="0" fillId="0" borderId="0" xfId="0" applyFont="1" applyAlignment="1"/>
    <xf numFmtId="0" fontId="1" fillId="2" borderId="1" xfId="0" applyFont="1" applyFill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4" fillId="3" borderId="4" xfId="0" applyFont="1" applyFill="1" applyBorder="1"/>
    <xf numFmtId="0" fontId="1" fillId="2" borderId="5" xfId="0" applyFont="1" applyFill="1" applyBorder="1"/>
    <xf numFmtId="0" fontId="5" fillId="2" borderId="1" xfId="0" applyFont="1" applyFill="1" applyBorder="1"/>
    <xf numFmtId="0" fontId="6" fillId="3" borderId="1" xfId="0" applyFont="1" applyFill="1" applyBorder="1"/>
    <xf numFmtId="0" fontId="7" fillId="3" borderId="1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0" fontId="6" fillId="3" borderId="6" xfId="0" applyFont="1" applyFill="1" applyBorder="1"/>
    <xf numFmtId="0" fontId="1" fillId="4" borderId="7" xfId="0" applyFont="1" applyFill="1" applyBorder="1"/>
    <xf numFmtId="0" fontId="1" fillId="2" borderId="2" xfId="0" applyFont="1" applyFill="1" applyBorder="1"/>
    <xf numFmtId="0" fontId="1" fillId="4" borderId="8" xfId="0" applyFont="1" applyFill="1" applyBorder="1"/>
    <xf numFmtId="0" fontId="6" fillId="3" borderId="9" xfId="0" applyFont="1" applyFill="1" applyBorder="1"/>
    <xf numFmtId="0" fontId="6" fillId="3" borderId="10" xfId="0" applyFont="1" applyFill="1" applyBorder="1"/>
    <xf numFmtId="0" fontId="1" fillId="3" borderId="10" xfId="0" applyFont="1" applyFill="1" applyBorder="1"/>
    <xf numFmtId="0" fontId="4" fillId="3" borderId="11" xfId="0" applyFont="1" applyFill="1" applyBorder="1"/>
    <xf numFmtId="0" fontId="10" fillId="2" borderId="2" xfId="0" applyFont="1" applyFill="1" applyBorder="1"/>
    <xf numFmtId="0" fontId="10" fillId="2" borderId="5" xfId="0" applyFont="1" applyFill="1" applyBorder="1"/>
    <xf numFmtId="0" fontId="10" fillId="2" borderId="1" xfId="0" applyFont="1" applyFill="1" applyBorder="1"/>
    <xf numFmtId="0" fontId="0" fillId="2" borderId="1" xfId="0" applyFont="1" applyFill="1" applyBorder="1"/>
    <xf numFmtId="0" fontId="12" fillId="6" borderId="14" xfId="0" applyFont="1" applyFill="1" applyBorder="1" applyAlignment="1">
      <alignment horizontal="left"/>
    </xf>
    <xf numFmtId="0" fontId="12" fillId="6" borderId="15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17" fontId="12" fillId="6" borderId="17" xfId="0" quotePrefix="1" applyNumberFormat="1" applyFont="1" applyFill="1" applyBorder="1" applyAlignment="1">
      <alignment horizontal="center"/>
    </xf>
    <xf numFmtId="17" fontId="12" fillId="6" borderId="18" xfId="0" applyNumberFormat="1" applyFont="1" applyFill="1" applyBorder="1" applyAlignment="1">
      <alignment horizontal="center"/>
    </xf>
    <xf numFmtId="0" fontId="10" fillId="5" borderId="1" xfId="0" applyFont="1" applyFill="1" applyBorder="1"/>
    <xf numFmtId="0" fontId="10" fillId="4" borderId="1" xfId="0" applyFont="1" applyFill="1" applyBorder="1"/>
    <xf numFmtId="0" fontId="10" fillId="0" borderId="0" xfId="0" applyFont="1"/>
    <xf numFmtId="0" fontId="12" fillId="2" borderId="19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17" fontId="12" fillId="2" borderId="7" xfId="0" applyNumberFormat="1" applyFont="1" applyFill="1" applyBorder="1" applyAlignment="1">
      <alignment horizontal="center"/>
    </xf>
    <xf numFmtId="17" fontId="12" fillId="2" borderId="1" xfId="0" applyNumberFormat="1" applyFont="1" applyFill="1" applyBorder="1" applyAlignment="1">
      <alignment horizontal="center"/>
    </xf>
    <xf numFmtId="17" fontId="12" fillId="2" borderId="4" xfId="0" applyNumberFormat="1" applyFont="1" applyFill="1" applyBorder="1" applyAlignment="1">
      <alignment horizontal="center"/>
    </xf>
    <xf numFmtId="0" fontId="4" fillId="7" borderId="22" xfId="0" applyFont="1" applyFill="1" applyBorder="1"/>
    <xf numFmtId="0" fontId="1" fillId="7" borderId="0" xfId="0" applyFont="1" applyFill="1"/>
    <xf numFmtId="10" fontId="4" fillId="7" borderId="23" xfId="0" applyNumberFormat="1" applyFont="1" applyFill="1" applyBorder="1" applyAlignment="1">
      <alignment horizontal="right"/>
    </xf>
    <xf numFmtId="10" fontId="4" fillId="7" borderId="24" xfId="0" applyNumberFormat="1" applyFont="1" applyFill="1" applyBorder="1" applyAlignment="1">
      <alignment horizontal="right"/>
    </xf>
    <xf numFmtId="10" fontId="4" fillId="7" borderId="25" xfId="0" applyNumberFormat="1" applyFont="1" applyFill="1" applyBorder="1" applyAlignment="1">
      <alignment horizontal="right"/>
    </xf>
    <xf numFmtId="10" fontId="4" fillId="7" borderId="26" xfId="0" applyNumberFormat="1" applyFont="1" applyFill="1" applyBorder="1" applyAlignment="1">
      <alignment horizontal="right"/>
    </xf>
    <xf numFmtId="10" fontId="14" fillId="2" borderId="1" xfId="0" applyNumberFormat="1" applyFont="1" applyFill="1" applyBorder="1" applyAlignment="1">
      <alignment horizontal="right"/>
    </xf>
    <xf numFmtId="10" fontId="14" fillId="2" borderId="4" xfId="0" applyNumberFormat="1" applyFont="1" applyFill="1" applyBorder="1" applyAlignment="1">
      <alignment horizontal="right"/>
    </xf>
    <xf numFmtId="0" fontId="15" fillId="2" borderId="1" xfId="0" applyFont="1" applyFill="1" applyBorder="1"/>
    <xf numFmtId="0" fontId="12" fillId="7" borderId="12" xfId="0" applyFont="1" applyFill="1" applyBorder="1" applyAlignment="1"/>
    <xf numFmtId="0" fontId="4" fillId="7" borderId="8" xfId="0" applyFont="1" applyFill="1" applyBorder="1"/>
    <xf numFmtId="9" fontId="4" fillId="7" borderId="30" xfId="0" applyNumberFormat="1" applyFont="1" applyFill="1" applyBorder="1"/>
    <xf numFmtId="9" fontId="4" fillId="7" borderId="31" xfId="0" applyNumberFormat="1" applyFont="1" applyFill="1" applyBorder="1"/>
    <xf numFmtId="9" fontId="4" fillId="7" borderId="32" xfId="0" applyNumberFormat="1" applyFont="1" applyFill="1" applyBorder="1"/>
    <xf numFmtId="9" fontId="4" fillId="7" borderId="33" xfId="0" applyNumberFormat="1" applyFont="1" applyFill="1" applyBorder="1"/>
    <xf numFmtId="0" fontId="15" fillId="5" borderId="1" xfId="0" applyFont="1" applyFill="1" applyBorder="1"/>
    <xf numFmtId="0" fontId="15" fillId="4" borderId="1" xfId="0" applyFont="1" applyFill="1" applyBorder="1"/>
    <xf numFmtId="0" fontId="15" fillId="0" borderId="0" xfId="0" applyFont="1"/>
    <xf numFmtId="0" fontId="15" fillId="2" borderId="2" xfId="0" applyFont="1" applyFill="1" applyBorder="1"/>
    <xf numFmtId="0" fontId="10" fillId="2" borderId="34" xfId="0" applyFont="1" applyFill="1" applyBorder="1" applyAlignment="1">
      <alignment horizontal="left"/>
    </xf>
    <xf numFmtId="0" fontId="10" fillId="2" borderId="35" xfId="0" applyFont="1" applyFill="1" applyBorder="1"/>
    <xf numFmtId="0" fontId="15" fillId="2" borderId="35" xfId="0" applyFont="1" applyFill="1" applyBorder="1"/>
    <xf numFmtId="164" fontId="16" fillId="2" borderId="36" xfId="0" applyNumberFormat="1" applyFont="1" applyFill="1" applyBorder="1"/>
    <xf numFmtId="164" fontId="17" fillId="2" borderId="36" xfId="0" applyNumberFormat="1" applyFont="1" applyFill="1" applyBorder="1"/>
    <xf numFmtId="0" fontId="12" fillId="8" borderId="37" xfId="0" applyFont="1" applyFill="1" applyBorder="1"/>
    <xf numFmtId="0" fontId="17" fillId="8" borderId="38" xfId="0" applyFont="1" applyFill="1" applyBorder="1" applyAlignment="1">
      <alignment horizontal="center"/>
    </xf>
    <xf numFmtId="164" fontId="12" fillId="8" borderId="38" xfId="0" applyNumberFormat="1" applyFont="1" applyFill="1" applyBorder="1" applyAlignment="1">
      <alignment horizontal="center"/>
    </xf>
    <xf numFmtId="164" fontId="12" fillId="8" borderId="39" xfId="0" applyNumberFormat="1" applyFont="1" applyFill="1" applyBorder="1" applyAlignment="1">
      <alignment horizontal="center"/>
    </xf>
    <xf numFmtId="0" fontId="10" fillId="2" borderId="40" xfId="0" applyFont="1" applyFill="1" applyBorder="1" applyAlignment="1">
      <alignment horizontal="left"/>
    </xf>
    <xf numFmtId="0" fontId="10" fillId="2" borderId="21" xfId="0" applyFont="1" applyFill="1" applyBorder="1"/>
    <xf numFmtId="0" fontId="15" fillId="2" borderId="21" xfId="0" applyFont="1" applyFill="1" applyBorder="1"/>
    <xf numFmtId="164" fontId="16" fillId="2" borderId="21" xfId="0" applyNumberFormat="1" applyFont="1" applyFill="1" applyBorder="1" applyAlignment="1">
      <alignment horizontal="center"/>
    </xf>
    <xf numFmtId="164" fontId="17" fillId="2" borderId="41" xfId="0" applyNumberFormat="1" applyFont="1" applyFill="1" applyBorder="1" applyAlignment="1">
      <alignment horizontal="center"/>
    </xf>
    <xf numFmtId="164" fontId="18" fillId="9" borderId="42" xfId="0" applyNumberFormat="1" applyFont="1" applyFill="1" applyBorder="1" applyAlignment="1">
      <alignment horizontal="left"/>
    </xf>
    <xf numFmtId="164" fontId="16" fillId="9" borderId="43" xfId="0" applyNumberFormat="1" applyFont="1" applyFill="1" applyBorder="1" applyAlignment="1">
      <alignment horizontal="center"/>
    </xf>
    <xf numFmtId="164" fontId="18" fillId="9" borderId="44" xfId="0" applyNumberFormat="1" applyFont="1" applyFill="1" applyBorder="1" applyAlignment="1">
      <alignment horizontal="center"/>
    </xf>
    <xf numFmtId="0" fontId="15" fillId="5" borderId="5" xfId="0" applyFont="1" applyFill="1" applyBorder="1"/>
    <xf numFmtId="0" fontId="17" fillId="5" borderId="45" xfId="0" applyFont="1" applyFill="1" applyBorder="1" applyAlignment="1">
      <alignment horizontal="left"/>
    </xf>
    <xf numFmtId="0" fontId="17" fillId="5" borderId="46" xfId="0" applyFont="1" applyFill="1" applyBorder="1"/>
    <xf numFmtId="0" fontId="19" fillId="5" borderId="46" xfId="0" applyFont="1" applyFill="1" applyBorder="1"/>
    <xf numFmtId="164" fontId="20" fillId="5" borderId="46" xfId="0" applyNumberFormat="1" applyFont="1" applyFill="1" applyBorder="1" applyAlignment="1">
      <alignment horizontal="center"/>
    </xf>
    <xf numFmtId="164" fontId="18" fillId="5" borderId="47" xfId="0" applyNumberFormat="1" applyFont="1" applyFill="1" applyBorder="1" applyAlignment="1">
      <alignment horizontal="center"/>
    </xf>
    <xf numFmtId="0" fontId="16" fillId="0" borderId="48" xfId="0" applyFont="1" applyBorder="1" applyAlignment="1">
      <alignment horizontal="left"/>
    </xf>
    <xf numFmtId="0" fontId="10" fillId="0" borderId="49" xfId="0" applyFont="1" applyBorder="1"/>
    <xf numFmtId="0" fontId="15" fillId="0" borderId="49" xfId="0" applyFont="1" applyBorder="1"/>
    <xf numFmtId="164" fontId="16" fillId="10" borderId="50" xfId="0" applyNumberFormat="1" applyFont="1" applyFill="1" applyBorder="1" applyAlignment="1">
      <alignment horizontal="center"/>
    </xf>
    <xf numFmtId="164" fontId="21" fillId="10" borderId="50" xfId="0" applyNumberFormat="1" applyFont="1" applyFill="1" applyBorder="1" applyAlignment="1">
      <alignment horizontal="center"/>
    </xf>
    <xf numFmtId="164" fontId="18" fillId="0" borderId="51" xfId="0" applyNumberFormat="1" applyFont="1" applyBorder="1" applyAlignment="1">
      <alignment horizontal="center"/>
    </xf>
    <xf numFmtId="164" fontId="21" fillId="10" borderId="52" xfId="0" applyNumberFormat="1" applyFont="1" applyFill="1" applyBorder="1" applyAlignment="1">
      <alignment horizontal="center"/>
    </xf>
    <xf numFmtId="0" fontId="15" fillId="0" borderId="53" xfId="0" applyFont="1" applyBorder="1"/>
    <xf numFmtId="0" fontId="10" fillId="2" borderId="55" xfId="0" applyFont="1" applyFill="1" applyBorder="1" applyAlignment="1">
      <alignment horizontal="left"/>
    </xf>
    <xf numFmtId="0" fontId="10" fillId="2" borderId="56" xfId="0" applyFont="1" applyFill="1" applyBorder="1"/>
    <xf numFmtId="0" fontId="15" fillId="2" borderId="7" xfId="0" applyFont="1" applyFill="1" applyBorder="1"/>
    <xf numFmtId="164" fontId="20" fillId="2" borderId="7" xfId="0" applyNumberFormat="1" applyFont="1" applyFill="1" applyBorder="1" applyAlignment="1">
      <alignment horizontal="center"/>
    </xf>
    <xf numFmtId="164" fontId="18" fillId="2" borderId="57" xfId="0" applyNumberFormat="1" applyFont="1" applyFill="1" applyBorder="1" applyAlignment="1">
      <alignment horizontal="center"/>
    </xf>
    <xf numFmtId="0" fontId="18" fillId="9" borderId="42" xfId="0" applyFont="1" applyFill="1" applyBorder="1" applyAlignment="1">
      <alignment horizontal="left"/>
    </xf>
    <xf numFmtId="0" fontId="17" fillId="9" borderId="43" xfId="0" applyFont="1" applyFill="1" applyBorder="1"/>
    <xf numFmtId="0" fontId="19" fillId="9" borderId="43" xfId="0" applyFont="1" applyFill="1" applyBorder="1"/>
    <xf numFmtId="0" fontId="16" fillId="0" borderId="58" xfId="0" applyFont="1" applyBorder="1"/>
    <xf numFmtId="0" fontId="20" fillId="0" borderId="0" xfId="0" applyFont="1" applyAlignment="1">
      <alignment horizontal="center"/>
    </xf>
    <xf numFmtId="0" fontId="18" fillId="0" borderId="51" xfId="0" applyFont="1" applyBorder="1" applyAlignment="1">
      <alignment horizontal="center"/>
    </xf>
    <xf numFmtId="0" fontId="18" fillId="11" borderId="19" xfId="0" applyFont="1" applyFill="1" applyBorder="1" applyAlignment="1">
      <alignment horizontal="left"/>
    </xf>
    <xf numFmtId="0" fontId="17" fillId="11" borderId="1" xfId="0" applyFont="1" applyFill="1" applyBorder="1"/>
    <xf numFmtId="0" fontId="19" fillId="11" borderId="1" xfId="0" applyFont="1" applyFill="1" applyBorder="1"/>
    <xf numFmtId="164" fontId="20" fillId="11" borderId="1" xfId="0" applyNumberFormat="1" applyFont="1" applyFill="1" applyBorder="1" applyAlignment="1">
      <alignment horizontal="center"/>
    </xf>
    <xf numFmtId="164" fontId="18" fillId="11" borderId="4" xfId="0" applyNumberFormat="1" applyFont="1" applyFill="1" applyBorder="1" applyAlignment="1">
      <alignment horizontal="center"/>
    </xf>
    <xf numFmtId="0" fontId="18" fillId="5" borderId="19" xfId="0" applyFont="1" applyFill="1" applyBorder="1" applyAlignment="1">
      <alignment horizontal="left"/>
    </xf>
    <xf numFmtId="0" fontId="17" fillId="5" borderId="1" xfId="0" applyFont="1" applyFill="1" applyBorder="1"/>
    <xf numFmtId="0" fontId="19" fillId="5" borderId="1" xfId="0" applyFont="1" applyFill="1" applyBorder="1"/>
    <xf numFmtId="164" fontId="20" fillId="5" borderId="1" xfId="0" applyNumberFormat="1" applyFont="1" applyFill="1" applyBorder="1" applyAlignment="1">
      <alignment horizontal="center"/>
    </xf>
    <xf numFmtId="164" fontId="18" fillId="5" borderId="4" xfId="0" applyNumberFormat="1" applyFont="1" applyFill="1" applyBorder="1" applyAlignment="1">
      <alignment horizontal="center"/>
    </xf>
    <xf numFmtId="0" fontId="16" fillId="5" borderId="19" xfId="0" applyFont="1" applyFill="1" applyBorder="1" applyAlignment="1">
      <alignment horizontal="left"/>
    </xf>
    <xf numFmtId="164" fontId="22" fillId="10" borderId="50" xfId="0" applyNumberFormat="1" applyFont="1" applyFill="1" applyBorder="1" applyAlignment="1">
      <alignment horizontal="center"/>
    </xf>
    <xf numFmtId="0" fontId="16" fillId="0" borderId="58" xfId="0" applyFont="1" applyBorder="1" applyAlignment="1">
      <alignment horizontal="left"/>
    </xf>
    <xf numFmtId="0" fontId="18" fillId="2" borderId="19" xfId="0" applyFont="1" applyFill="1" applyBorder="1"/>
    <xf numFmtId="0" fontId="17" fillId="2" borderId="1" xfId="0" applyFont="1" applyFill="1" applyBorder="1"/>
    <xf numFmtId="164" fontId="17" fillId="2" borderId="1" xfId="0" applyNumberFormat="1" applyFont="1" applyFill="1" applyBorder="1" applyAlignment="1">
      <alignment horizontal="center"/>
    </xf>
    <xf numFmtId="164" fontId="18" fillId="2" borderId="4" xfId="0" applyNumberFormat="1" applyFont="1" applyFill="1" applyBorder="1" applyAlignment="1">
      <alignment horizontal="center"/>
    </xf>
    <xf numFmtId="0" fontId="4" fillId="8" borderId="59" xfId="0" applyFont="1" applyFill="1" applyBorder="1"/>
    <xf numFmtId="0" fontId="4" fillId="8" borderId="60" xfId="0" applyFont="1" applyFill="1" applyBorder="1"/>
    <xf numFmtId="164" fontId="4" fillId="8" borderId="60" xfId="0" applyNumberFormat="1" applyFont="1" applyFill="1" applyBorder="1" applyAlignment="1">
      <alignment horizontal="center"/>
    </xf>
    <xf numFmtId="164" fontId="4" fillId="8" borderId="61" xfId="0" applyNumberFormat="1" applyFont="1" applyFill="1" applyBorder="1" applyAlignment="1">
      <alignment horizontal="center"/>
    </xf>
    <xf numFmtId="0" fontId="0" fillId="0" borderId="0" xfId="0" applyFont="1"/>
    <xf numFmtId="0" fontId="18" fillId="2" borderId="62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left"/>
    </xf>
    <xf numFmtId="164" fontId="15" fillId="2" borderId="6" xfId="0" applyNumberFormat="1" applyFont="1" applyFill="1" applyBorder="1" applyAlignment="1">
      <alignment horizontal="center"/>
    </xf>
    <xf numFmtId="0" fontId="18" fillId="0" borderId="58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4" fontId="15" fillId="0" borderId="0" xfId="0" applyNumberFormat="1" applyFont="1" applyAlignment="1">
      <alignment horizontal="center"/>
    </xf>
    <xf numFmtId="164" fontId="18" fillId="0" borderId="51" xfId="0" applyNumberFormat="1" applyFont="1" applyBorder="1"/>
    <xf numFmtId="0" fontId="16" fillId="0" borderId="48" xfId="0" applyFont="1" applyBorder="1" applyAlignment="1">
      <alignment horizontal="left"/>
    </xf>
    <xf numFmtId="0" fontId="10" fillId="0" borderId="49" xfId="0" applyFont="1" applyBorder="1" applyAlignment="1"/>
    <xf numFmtId="0" fontId="16" fillId="0" borderId="58" xfId="0" applyFont="1" applyBorder="1" applyAlignment="1">
      <alignment horizontal="left"/>
    </xf>
    <xf numFmtId="0" fontId="23" fillId="0" borderId="0" xfId="0" applyFont="1" applyAlignment="1"/>
    <xf numFmtId="0" fontId="16" fillId="2" borderId="19" xfId="0" applyFont="1" applyFill="1" applyBorder="1" applyAlignment="1">
      <alignment horizontal="left"/>
    </xf>
    <xf numFmtId="164" fontId="22" fillId="2" borderId="1" xfId="0" applyNumberFormat="1" applyFont="1" applyFill="1" applyBorder="1" applyAlignment="1">
      <alignment horizontal="center"/>
    </xf>
    <xf numFmtId="164" fontId="24" fillId="2" borderId="1" xfId="0" applyNumberFormat="1" applyFont="1" applyFill="1" applyBorder="1" applyAlignment="1">
      <alignment horizontal="center"/>
    </xf>
    <xf numFmtId="164" fontId="24" fillId="2" borderId="4" xfId="0" applyNumberFormat="1" applyFont="1" applyFill="1" applyBorder="1" applyAlignment="1">
      <alignment horizontal="center"/>
    </xf>
    <xf numFmtId="164" fontId="15" fillId="2" borderId="64" xfId="0" applyNumberFormat="1" applyFont="1" applyFill="1" applyBorder="1" applyAlignment="1">
      <alignment horizontal="center"/>
    </xf>
    <xf numFmtId="164" fontId="25" fillId="2" borderId="66" xfId="0" applyNumberFormat="1" applyFont="1" applyFill="1" applyBorder="1" applyAlignment="1">
      <alignment horizontal="center"/>
    </xf>
    <xf numFmtId="0" fontId="16" fillId="2" borderId="67" xfId="0" applyFont="1" applyFill="1" applyBorder="1" applyAlignment="1">
      <alignment horizontal="left"/>
    </xf>
    <xf numFmtId="0" fontId="10" fillId="2" borderId="68" xfId="0" applyFont="1" applyFill="1" applyBorder="1"/>
    <xf numFmtId="0" fontId="15" fillId="2" borderId="68" xfId="0" applyFont="1" applyFill="1" applyBorder="1"/>
    <xf numFmtId="0" fontId="17" fillId="4" borderId="1" xfId="0" applyFont="1" applyFill="1" applyBorder="1"/>
    <xf numFmtId="0" fontId="17" fillId="0" borderId="0" xfId="0" applyFont="1"/>
    <xf numFmtId="0" fontId="15" fillId="2" borderId="69" xfId="0" applyFont="1" applyFill="1" applyBorder="1" applyAlignment="1">
      <alignment horizontal="left"/>
    </xf>
    <xf numFmtId="164" fontId="18" fillId="2" borderId="70" xfId="0" applyNumberFormat="1" applyFont="1" applyFill="1" applyBorder="1" applyAlignment="1">
      <alignment horizontal="center"/>
    </xf>
    <xf numFmtId="0" fontId="15" fillId="4" borderId="7" xfId="0" applyFont="1" applyFill="1" applyBorder="1"/>
    <xf numFmtId="0" fontId="10" fillId="2" borderId="71" xfId="0" applyFont="1" applyFill="1" applyBorder="1"/>
    <xf numFmtId="0" fontId="18" fillId="2" borderId="5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left"/>
    </xf>
    <xf numFmtId="0" fontId="15" fillId="2" borderId="0" xfId="0" applyFont="1" applyFill="1"/>
    <xf numFmtId="0" fontId="0" fillId="2" borderId="0" xfId="0" applyFont="1" applyFill="1"/>
    <xf numFmtId="0" fontId="10" fillId="2" borderId="46" xfId="0" applyFont="1" applyFill="1" applyBorder="1"/>
    <xf numFmtId="0" fontId="16" fillId="0" borderId="72" xfId="0" applyFont="1" applyBorder="1" applyAlignment="1">
      <alignment horizontal="left"/>
    </xf>
    <xf numFmtId="0" fontId="10" fillId="0" borderId="0" xfId="0" applyFont="1" applyAlignment="1"/>
    <xf numFmtId="0" fontId="15" fillId="0" borderId="73" xfId="0" applyFont="1" applyBorder="1"/>
    <xf numFmtId="10" fontId="18" fillId="0" borderId="51" xfId="0" applyNumberFormat="1" applyFont="1" applyBorder="1" applyAlignment="1">
      <alignment horizontal="center"/>
    </xf>
    <xf numFmtId="0" fontId="10" fillId="5" borderId="46" xfId="0" applyFont="1" applyFill="1" applyBorder="1"/>
    <xf numFmtId="0" fontId="10" fillId="4" borderId="46" xfId="0" applyFont="1" applyFill="1" applyBorder="1"/>
    <xf numFmtId="165" fontId="24" fillId="2" borderId="46" xfId="0" applyNumberFormat="1" applyFont="1" applyFill="1" applyBorder="1" applyAlignment="1">
      <alignment horizontal="center"/>
    </xf>
    <xf numFmtId="10" fontId="18" fillId="2" borderId="4" xfId="0" applyNumberFormat="1" applyFont="1" applyFill="1" applyBorder="1" applyAlignment="1">
      <alignment horizontal="center"/>
    </xf>
    <xf numFmtId="0" fontId="10" fillId="2" borderId="19" xfId="0" applyFont="1" applyFill="1" applyBorder="1"/>
    <xf numFmtId="0" fontId="18" fillId="2" borderId="74" xfId="0" applyFont="1" applyFill="1" applyBorder="1" applyAlignment="1">
      <alignment horizontal="left"/>
    </xf>
    <xf numFmtId="0" fontId="10" fillId="2" borderId="75" xfId="0" applyFont="1" applyFill="1" applyBorder="1"/>
    <xf numFmtId="165" fontId="24" fillId="2" borderId="75" xfId="0" applyNumberFormat="1" applyFont="1" applyFill="1" applyBorder="1" applyAlignment="1">
      <alignment horizontal="center"/>
    </xf>
    <xf numFmtId="2" fontId="25" fillId="2" borderId="75" xfId="0" applyNumberFormat="1" applyFont="1" applyFill="1" applyBorder="1" applyAlignment="1">
      <alignment horizontal="center"/>
    </xf>
    <xf numFmtId="2" fontId="24" fillId="2" borderId="76" xfId="0" applyNumberFormat="1" applyFont="1" applyFill="1" applyBorder="1" applyAlignment="1">
      <alignment horizontal="center"/>
    </xf>
    <xf numFmtId="165" fontId="24" fillId="2" borderId="1" xfId="0" applyNumberFormat="1" applyFont="1" applyFill="1" applyBorder="1" applyAlignment="1">
      <alignment horizontal="center"/>
    </xf>
    <xf numFmtId="9" fontId="4" fillId="8" borderId="60" xfId="0" applyNumberFormat="1" applyFont="1" applyFill="1" applyBorder="1" applyAlignment="1">
      <alignment horizontal="center"/>
    </xf>
    <xf numFmtId="9" fontId="4" fillId="8" borderId="61" xfId="0" applyNumberFormat="1" applyFont="1" applyFill="1" applyBorder="1" applyAlignment="1">
      <alignment horizontal="center"/>
    </xf>
    <xf numFmtId="0" fontId="26" fillId="0" borderId="0" xfId="0" applyFont="1" applyAlignment="1"/>
    <xf numFmtId="0" fontId="10" fillId="2" borderId="19" xfId="0" applyFont="1" applyFill="1" applyBorder="1" applyAlignment="1">
      <alignment horizontal="left"/>
    </xf>
    <xf numFmtId="0" fontId="0" fillId="2" borderId="37" xfId="0" applyFont="1" applyFill="1" applyBorder="1"/>
    <xf numFmtId="0" fontId="0" fillId="2" borderId="38" xfId="0" applyFont="1" applyFill="1" applyBorder="1"/>
    <xf numFmtId="0" fontId="0" fillId="2" borderId="77" xfId="0" applyFont="1" applyFill="1" applyBorder="1"/>
    <xf numFmtId="0" fontId="12" fillId="8" borderId="59" xfId="0" applyFont="1" applyFill="1" applyBorder="1"/>
    <xf numFmtId="0" fontId="17" fillId="8" borderId="60" xfId="0" applyFont="1" applyFill="1" applyBorder="1" applyAlignment="1">
      <alignment horizontal="center"/>
    </xf>
    <xf numFmtId="164" fontId="12" fillId="8" borderId="60" xfId="0" applyNumberFormat="1" applyFont="1" applyFill="1" applyBorder="1" applyAlignment="1">
      <alignment horizontal="center"/>
    </xf>
    <xf numFmtId="164" fontId="12" fillId="8" borderId="6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4" fillId="7" borderId="59" xfId="0" applyFont="1" applyFill="1" applyBorder="1" applyAlignment="1">
      <alignment horizontal="left"/>
    </xf>
    <xf numFmtId="0" fontId="4" fillId="7" borderId="60" xfId="0" applyFont="1" applyFill="1" applyBorder="1"/>
    <xf numFmtId="164" fontId="1" fillId="7" borderId="60" xfId="0" applyNumberFormat="1" applyFont="1" applyFill="1" applyBorder="1" applyAlignment="1">
      <alignment horizontal="center"/>
    </xf>
    <xf numFmtId="165" fontId="4" fillId="7" borderId="60" xfId="0" applyNumberFormat="1" applyFont="1" applyFill="1" applyBorder="1" applyAlignment="1">
      <alignment horizontal="center"/>
    </xf>
    <xf numFmtId="9" fontId="4" fillId="7" borderId="78" xfId="0" applyNumberFormat="1" applyFont="1" applyFill="1" applyBorder="1" applyAlignment="1">
      <alignment horizontal="center"/>
    </xf>
    <xf numFmtId="164" fontId="20" fillId="2" borderId="1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164" fontId="18" fillId="9" borderId="62" xfId="0" applyNumberFormat="1" applyFont="1" applyFill="1" applyBorder="1" applyAlignment="1">
      <alignment horizontal="left"/>
    </xf>
    <xf numFmtId="0" fontId="18" fillId="9" borderId="6" xfId="0" applyFont="1" applyFill="1" applyBorder="1"/>
    <xf numFmtId="164" fontId="16" fillId="9" borderId="6" xfId="0" applyNumberFormat="1" applyFont="1" applyFill="1" applyBorder="1" applyAlignment="1">
      <alignment horizontal="center"/>
    </xf>
    <xf numFmtId="164" fontId="18" fillId="9" borderId="64" xfId="0" applyNumberFormat="1" applyFont="1" applyFill="1" applyBorder="1" applyAlignment="1">
      <alignment horizontal="center"/>
    </xf>
    <xf numFmtId="0" fontId="17" fillId="2" borderId="45" xfId="0" applyFont="1" applyFill="1" applyBorder="1" applyAlignment="1">
      <alignment horizontal="left"/>
    </xf>
    <xf numFmtId="0" fontId="19" fillId="2" borderId="1" xfId="0" applyFont="1" applyFill="1" applyBorder="1"/>
    <xf numFmtId="164" fontId="24" fillId="10" borderId="50" xfId="0" applyNumberFormat="1" applyFont="1" applyFill="1" applyBorder="1" applyAlignment="1">
      <alignment horizontal="center"/>
    </xf>
    <xf numFmtId="164" fontId="27" fillId="10" borderId="50" xfId="0" applyNumberFormat="1" applyFont="1" applyFill="1" applyBorder="1" applyAlignment="1">
      <alignment horizontal="center"/>
    </xf>
    <xf numFmtId="0" fontId="16" fillId="2" borderId="79" xfId="0" applyFont="1" applyFill="1" applyBorder="1" applyAlignment="1">
      <alignment horizontal="left"/>
    </xf>
    <xf numFmtId="0" fontId="10" fillId="2" borderId="80" xfId="0" applyFont="1" applyFill="1" applyBorder="1"/>
    <xf numFmtId="0" fontId="15" fillId="2" borderId="80" xfId="0" applyFont="1" applyFill="1" applyBorder="1"/>
    <xf numFmtId="164" fontId="22" fillId="2" borderId="50" xfId="0" applyNumberFormat="1" applyFont="1" applyFill="1" applyBorder="1" applyAlignment="1">
      <alignment horizontal="center"/>
    </xf>
    <xf numFmtId="164" fontId="22" fillId="2" borderId="52" xfId="0" applyNumberFormat="1" applyFont="1" applyFill="1" applyBorder="1" applyAlignment="1">
      <alignment horizontal="center"/>
    </xf>
    <xf numFmtId="0" fontId="18" fillId="2" borderId="19" xfId="0" applyFont="1" applyFill="1" applyBorder="1" applyAlignment="1">
      <alignment horizontal="left"/>
    </xf>
    <xf numFmtId="164" fontId="24" fillId="2" borderId="50" xfId="0" applyNumberFormat="1" applyFont="1" applyFill="1" applyBorder="1" applyAlignment="1">
      <alignment horizontal="center"/>
    </xf>
    <xf numFmtId="164" fontId="24" fillId="2" borderId="52" xfId="0" applyNumberFormat="1" applyFont="1" applyFill="1" applyBorder="1" applyAlignment="1">
      <alignment horizontal="center"/>
    </xf>
    <xf numFmtId="164" fontId="20" fillId="10" borderId="50" xfId="0" applyNumberFormat="1" applyFont="1" applyFill="1" applyBorder="1" applyAlignment="1">
      <alignment horizontal="center"/>
    </xf>
    <xf numFmtId="164" fontId="25" fillId="10" borderId="50" xfId="0" applyNumberFormat="1" applyFont="1" applyFill="1" applyBorder="1" applyAlignment="1">
      <alignment horizontal="center"/>
    </xf>
    <xf numFmtId="164" fontId="20" fillId="10" borderId="52" xfId="0" applyNumberFormat="1" applyFont="1" applyFill="1" applyBorder="1" applyAlignment="1">
      <alignment horizontal="center"/>
    </xf>
    <xf numFmtId="0" fontId="16" fillId="2" borderId="19" xfId="0" applyFont="1" applyFill="1" applyBorder="1"/>
    <xf numFmtId="0" fontId="20" fillId="2" borderId="1" xfId="0" applyFont="1" applyFill="1" applyBorder="1" applyAlignment="1">
      <alignment horizontal="center"/>
    </xf>
    <xf numFmtId="0" fontId="24" fillId="2" borderId="1" xfId="0" applyFont="1" applyFill="1" applyBorder="1"/>
    <xf numFmtId="0" fontId="24" fillId="0" borderId="49" xfId="0" applyFont="1" applyBorder="1"/>
    <xf numFmtId="0" fontId="24" fillId="5" borderId="1" xfId="0" applyFont="1" applyFill="1" applyBorder="1"/>
    <xf numFmtId="0" fontId="24" fillId="4" borderId="1" xfId="0" applyFont="1" applyFill="1" applyBorder="1"/>
    <xf numFmtId="0" fontId="24" fillId="0" borderId="0" xfId="0" applyFont="1"/>
    <xf numFmtId="0" fontId="17" fillId="5" borderId="19" xfId="0" applyFont="1" applyFill="1" applyBorder="1" applyAlignment="1">
      <alignment horizontal="left"/>
    </xf>
    <xf numFmtId="0" fontId="10" fillId="5" borderId="19" xfId="0" applyFont="1" applyFill="1" applyBorder="1" applyAlignment="1">
      <alignment horizontal="left"/>
    </xf>
    <xf numFmtId="0" fontId="18" fillId="9" borderId="62" xfId="0" applyFont="1" applyFill="1" applyBorder="1" applyAlignment="1">
      <alignment horizontal="left"/>
    </xf>
    <xf numFmtId="0" fontId="17" fillId="9" borderId="6" xfId="0" applyFont="1" applyFill="1" applyBorder="1"/>
    <xf numFmtId="0" fontId="19" fillId="9" borderId="6" xfId="0" applyFont="1" applyFill="1" applyBorder="1"/>
    <xf numFmtId="0" fontId="0" fillId="2" borderId="19" xfId="0" applyFont="1" applyFill="1" applyBorder="1"/>
    <xf numFmtId="164" fontId="16" fillId="2" borderId="1" xfId="0" applyNumberFormat="1" applyFont="1" applyFill="1" applyBorder="1" applyAlignment="1">
      <alignment horizontal="center"/>
    </xf>
    <xf numFmtId="164" fontId="17" fillId="2" borderId="4" xfId="0" applyNumberFormat="1" applyFont="1" applyFill="1" applyBorder="1" applyAlignment="1">
      <alignment horizontal="center"/>
    </xf>
    <xf numFmtId="0" fontId="4" fillId="7" borderId="81" xfId="0" applyFont="1" applyFill="1" applyBorder="1"/>
    <xf numFmtId="0" fontId="4" fillId="7" borderId="82" xfId="0" applyFont="1" applyFill="1" applyBorder="1"/>
    <xf numFmtId="164" fontId="4" fillId="7" borderId="82" xfId="0" applyNumberFormat="1" applyFont="1" applyFill="1" applyBorder="1" applyAlignment="1">
      <alignment horizontal="center"/>
    </xf>
    <xf numFmtId="164" fontId="4" fillId="7" borderId="83" xfId="0" applyNumberFormat="1" applyFont="1" applyFill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2" fillId="3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13" fillId="2" borderId="27" xfId="0" applyFont="1" applyFill="1" applyBorder="1"/>
    <xf numFmtId="0" fontId="3" fillId="0" borderId="28" xfId="0" applyFont="1" applyBorder="1"/>
    <xf numFmtId="0" fontId="3" fillId="0" borderId="29" xfId="0" applyFont="1" applyBorder="1"/>
    <xf numFmtId="0" fontId="11" fillId="5" borderId="12" xfId="0" applyFont="1" applyFill="1" applyBorder="1"/>
    <xf numFmtId="0" fontId="3" fillId="0" borderId="8" xfId="0" applyFont="1" applyBorder="1"/>
    <xf numFmtId="0" fontId="3" fillId="0" borderId="13" xfId="0" applyFont="1" applyBorder="1"/>
    <xf numFmtId="0" fontId="15" fillId="5" borderId="7" xfId="0" applyFont="1" applyFill="1" applyBorder="1"/>
    <xf numFmtId="0" fontId="3" fillId="0" borderId="20" xfId="0" applyFont="1" applyBorder="1"/>
    <xf numFmtId="9" fontId="25" fillId="12" borderId="0" xfId="1" applyFont="1" applyFill="1" applyAlignment="1">
      <alignment horizontal="center"/>
    </xf>
    <xf numFmtId="164" fontId="29" fillId="10" borderId="65" xfId="0" applyNumberFormat="1" applyFont="1" applyFill="1" applyBorder="1" applyAlignment="1">
      <alignment horizontal="center"/>
    </xf>
    <xf numFmtId="164" fontId="29" fillId="10" borderId="52" xfId="0" applyNumberFormat="1" applyFont="1" applyFill="1" applyBorder="1" applyAlignment="1">
      <alignment horizontal="center"/>
    </xf>
    <xf numFmtId="164" fontId="29" fillId="10" borderId="63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30" fillId="10" borderId="50" xfId="0" applyNumberFormat="1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-76200</xdr:rowOff>
    </xdr:from>
    <xdr:ext cx="2247900" cy="21050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://www.casamentomilionario.com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topLeftCell="A44" workbookViewId="0">
      <selection activeCell="G18" sqref="G18"/>
    </sheetView>
  </sheetViews>
  <sheetFormatPr defaultColWidth="14.44140625" defaultRowHeight="15" customHeight="1" outlineLevelRow="1" x14ac:dyDescent="0.25"/>
  <cols>
    <col min="1" max="1" width="2.44140625" customWidth="1"/>
    <col min="2" max="2" width="43.5546875" customWidth="1"/>
    <col min="3" max="3" width="22" customWidth="1"/>
    <col min="4" max="4" width="8.109375" customWidth="1"/>
    <col min="5" max="5" width="12.6640625" customWidth="1"/>
    <col min="6" max="6" width="12.5546875" customWidth="1"/>
    <col min="7" max="7" width="14.33203125" customWidth="1"/>
    <col min="8" max="8" width="13.6640625" customWidth="1"/>
    <col min="9" max="9" width="14.88671875" customWidth="1"/>
    <col min="10" max="10" width="14.5546875" customWidth="1"/>
    <col min="11" max="11" width="14.88671875" customWidth="1"/>
    <col min="12" max="12" width="15.6640625" customWidth="1"/>
    <col min="13" max="13" width="14.33203125" customWidth="1"/>
    <col min="14" max="14" width="15" customWidth="1"/>
    <col min="15" max="15" width="14.88671875" customWidth="1"/>
    <col min="16" max="16" width="14.109375" customWidth="1"/>
    <col min="17" max="17" width="12.6640625" customWidth="1"/>
    <col min="18" max="18" width="5.6640625" customWidth="1"/>
    <col min="19" max="19" width="8.6640625" hidden="1" customWidth="1"/>
    <col min="20" max="25" width="8.6640625" customWidth="1"/>
  </cols>
  <sheetData>
    <row r="1" spans="1:26" ht="18.75" customHeight="1" x14ac:dyDescent="0.25">
      <c r="A1" s="1"/>
      <c r="B1" s="2"/>
      <c r="C1" s="2"/>
      <c r="D1" s="2"/>
      <c r="E1" s="3"/>
      <c r="F1" s="231"/>
      <c r="G1" s="232"/>
      <c r="H1" s="232"/>
      <c r="I1" s="231"/>
      <c r="J1" s="232"/>
      <c r="K1" s="232"/>
      <c r="L1" s="2"/>
      <c r="M1" s="2"/>
      <c r="N1" s="2"/>
      <c r="O1" s="2"/>
      <c r="P1" s="2"/>
      <c r="Q1" s="4"/>
      <c r="R1" s="5"/>
      <c r="S1" s="1"/>
      <c r="T1" s="1"/>
      <c r="U1" s="1"/>
      <c r="V1" s="1"/>
      <c r="W1" s="1"/>
      <c r="X1" s="1"/>
      <c r="Y1" s="1"/>
      <c r="Z1" s="6"/>
    </row>
    <row r="2" spans="1:26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4"/>
      <c r="R2" s="5"/>
      <c r="S2" s="1"/>
      <c r="T2" s="1"/>
      <c r="U2" s="1"/>
      <c r="V2" s="1"/>
      <c r="W2" s="1"/>
      <c r="X2" s="1"/>
      <c r="Y2" s="1"/>
      <c r="Z2" s="6"/>
    </row>
    <row r="3" spans="1:26" ht="24.6" x14ac:dyDescent="0.4">
      <c r="A3" s="1"/>
      <c r="B3" s="2"/>
      <c r="C3" s="7"/>
      <c r="D3" s="7"/>
      <c r="E3" s="7"/>
      <c r="F3" s="8"/>
      <c r="G3" s="9"/>
      <c r="H3" s="10"/>
      <c r="I3" s="7"/>
      <c r="J3" s="7"/>
      <c r="K3" s="11"/>
      <c r="L3" s="2"/>
      <c r="M3" s="2"/>
      <c r="N3" s="2"/>
      <c r="O3" s="2"/>
      <c r="P3" s="2"/>
      <c r="Q3" s="4"/>
      <c r="R3" s="5"/>
      <c r="S3" s="1"/>
      <c r="T3" s="1"/>
      <c r="U3" s="1"/>
      <c r="V3" s="1"/>
      <c r="W3" s="1"/>
      <c r="X3" s="1"/>
      <c r="Y3" s="1"/>
      <c r="Z3" s="6"/>
    </row>
    <row r="4" spans="1:26" ht="24.6" x14ac:dyDescent="0.4">
      <c r="A4" s="1"/>
      <c r="B4" s="12"/>
      <c r="C4" s="7"/>
      <c r="D4" s="7"/>
      <c r="E4" s="7"/>
      <c r="F4" s="8" t="s">
        <v>0</v>
      </c>
      <c r="G4" s="7"/>
      <c r="H4" s="7"/>
      <c r="I4" s="7"/>
      <c r="J4" s="7"/>
      <c r="K4" s="7"/>
      <c r="L4" s="2"/>
      <c r="M4" s="2"/>
      <c r="N4" s="2"/>
      <c r="O4" s="2"/>
      <c r="P4" s="2"/>
      <c r="Q4" s="4"/>
      <c r="R4" s="5"/>
      <c r="S4" s="1"/>
      <c r="T4" s="1"/>
      <c r="U4" s="1"/>
      <c r="V4" s="1"/>
      <c r="W4" s="1"/>
      <c r="X4" s="1"/>
      <c r="Y4" s="1"/>
      <c r="Z4" s="6"/>
    </row>
    <row r="5" spans="1:26" ht="24.6" x14ac:dyDescent="0.4">
      <c r="A5" s="13"/>
      <c r="B5" s="14"/>
      <c r="C5" s="15"/>
      <c r="D5" s="16"/>
      <c r="E5" s="16"/>
      <c r="F5" s="17"/>
      <c r="G5" s="16"/>
      <c r="H5" s="16"/>
      <c r="I5" s="16"/>
      <c r="J5" s="16"/>
      <c r="K5" s="16"/>
      <c r="L5" s="17"/>
      <c r="M5" s="17"/>
      <c r="N5" s="17"/>
      <c r="O5" s="17"/>
      <c r="P5" s="17"/>
      <c r="Q5" s="18"/>
      <c r="R5" s="5"/>
      <c r="S5" s="1"/>
      <c r="T5" s="1"/>
      <c r="U5" s="1"/>
      <c r="V5" s="1"/>
      <c r="W5" s="1"/>
      <c r="X5" s="1"/>
      <c r="Y5" s="1"/>
      <c r="Z5" s="6"/>
    </row>
    <row r="6" spans="1:26" ht="27" customHeight="1" x14ac:dyDescent="0.25">
      <c r="A6" s="19"/>
      <c r="B6" s="236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8"/>
      <c r="R6" s="20"/>
      <c r="S6" s="21"/>
      <c r="T6" s="21"/>
      <c r="U6" s="21"/>
      <c r="V6" s="21"/>
      <c r="W6" s="21"/>
      <c r="X6" s="21"/>
      <c r="Y6" s="21"/>
      <c r="Z6" s="22"/>
    </row>
    <row r="7" spans="1:26" ht="12" customHeight="1" x14ac:dyDescent="0.25">
      <c r="A7" s="21"/>
      <c r="B7" s="23" t="s">
        <v>1</v>
      </c>
      <c r="C7" s="24"/>
      <c r="D7" s="25"/>
      <c r="E7" s="26" t="s">
        <v>2</v>
      </c>
      <c r="F7" s="26" t="s">
        <v>3</v>
      </c>
      <c r="G7" s="26" t="s">
        <v>4</v>
      </c>
      <c r="H7" s="26" t="s">
        <v>5</v>
      </c>
      <c r="I7" s="26" t="s">
        <v>6</v>
      </c>
      <c r="J7" s="26" t="s">
        <v>7</v>
      </c>
      <c r="K7" s="26" t="s">
        <v>8</v>
      </c>
      <c r="L7" s="26" t="s">
        <v>9</v>
      </c>
      <c r="M7" s="26" t="s">
        <v>10</v>
      </c>
      <c r="N7" s="26" t="s">
        <v>11</v>
      </c>
      <c r="O7" s="26" t="s">
        <v>12</v>
      </c>
      <c r="P7" s="26" t="s">
        <v>13</v>
      </c>
      <c r="Q7" s="27" t="s">
        <v>14</v>
      </c>
      <c r="R7" s="28"/>
      <c r="S7" s="29"/>
      <c r="T7" s="30"/>
      <c r="U7" s="30"/>
      <c r="V7" s="30"/>
      <c r="W7" s="30"/>
      <c r="X7" s="30"/>
      <c r="Y7" s="30"/>
    </row>
    <row r="8" spans="1:26" ht="12" customHeight="1" x14ac:dyDescent="0.25">
      <c r="A8" s="21"/>
      <c r="B8" s="31"/>
      <c r="C8" s="32"/>
      <c r="D8" s="33"/>
      <c r="E8" s="34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6"/>
      <c r="R8" s="21"/>
      <c r="S8" s="21"/>
      <c r="T8" s="21"/>
      <c r="U8" s="21"/>
      <c r="V8" s="21"/>
      <c r="W8" s="21"/>
      <c r="X8" s="21"/>
      <c r="Y8" s="21"/>
      <c r="Z8" s="22"/>
    </row>
    <row r="9" spans="1:26" ht="20.25" customHeight="1" x14ac:dyDescent="0.25">
      <c r="A9" s="21"/>
      <c r="B9" s="37" t="s">
        <v>15</v>
      </c>
      <c r="C9" s="38"/>
      <c r="D9" s="38"/>
      <c r="E9" s="39">
        <f t="shared" ref="E9:Q9" si="0">E44/1000000</f>
        <v>0</v>
      </c>
      <c r="F9" s="40">
        <f t="shared" si="0"/>
        <v>0</v>
      </c>
      <c r="G9" s="41">
        <f t="shared" si="0"/>
        <v>0</v>
      </c>
      <c r="H9" s="41">
        <f t="shared" si="0"/>
        <v>0</v>
      </c>
      <c r="I9" s="41">
        <f t="shared" si="0"/>
        <v>0</v>
      </c>
      <c r="J9" s="41">
        <f t="shared" si="0"/>
        <v>0</v>
      </c>
      <c r="K9" s="41">
        <f t="shared" si="0"/>
        <v>0</v>
      </c>
      <c r="L9" s="41">
        <f t="shared" si="0"/>
        <v>0</v>
      </c>
      <c r="M9" s="41">
        <f t="shared" si="0"/>
        <v>0</v>
      </c>
      <c r="N9" s="41">
        <f t="shared" si="0"/>
        <v>0</v>
      </c>
      <c r="O9" s="41">
        <f t="shared" si="0"/>
        <v>0</v>
      </c>
      <c r="P9" s="41">
        <f t="shared" si="0"/>
        <v>0</v>
      </c>
      <c r="Q9" s="42">
        <f t="shared" si="0"/>
        <v>0</v>
      </c>
      <c r="R9" s="28"/>
      <c r="S9" s="29"/>
      <c r="T9" s="30"/>
      <c r="U9" s="30"/>
      <c r="V9" s="30"/>
      <c r="W9" s="30"/>
      <c r="X9" s="30"/>
      <c r="Y9" s="30"/>
    </row>
    <row r="10" spans="1:26" ht="9" customHeight="1" x14ac:dyDescent="0.25">
      <c r="A10" s="19"/>
      <c r="B10" s="233"/>
      <c r="C10" s="234"/>
      <c r="D10" s="234"/>
      <c r="E10" s="234"/>
      <c r="F10" s="234"/>
      <c r="G10" s="235"/>
      <c r="H10" s="43"/>
      <c r="I10" s="43"/>
      <c r="J10" s="43"/>
      <c r="K10" s="43"/>
      <c r="L10" s="43"/>
      <c r="M10" s="43"/>
      <c r="N10" s="43"/>
      <c r="O10" s="43"/>
      <c r="P10" s="43"/>
      <c r="Q10" s="44"/>
      <c r="R10" s="21"/>
      <c r="S10" s="21"/>
      <c r="T10" s="21"/>
      <c r="U10" s="21"/>
      <c r="V10" s="21"/>
      <c r="W10" s="21"/>
      <c r="X10" s="21"/>
      <c r="Y10" s="21"/>
      <c r="Z10" s="22"/>
    </row>
    <row r="11" spans="1:26" ht="18.75" customHeight="1" x14ac:dyDescent="0.25">
      <c r="A11" s="45"/>
      <c r="B11" s="46" t="s">
        <v>16</v>
      </c>
      <c r="C11" s="47"/>
      <c r="D11" s="47"/>
      <c r="E11" s="48">
        <f t="shared" ref="E11:P11" si="1">IF(E69&gt;0,IF(E60/E69&gt;0,E60/E69,0),0)</f>
        <v>0</v>
      </c>
      <c r="F11" s="49">
        <f t="shared" si="1"/>
        <v>0</v>
      </c>
      <c r="G11" s="50">
        <f t="shared" si="1"/>
        <v>0</v>
      </c>
      <c r="H11" s="50">
        <f t="shared" si="1"/>
        <v>0</v>
      </c>
      <c r="I11" s="50">
        <f t="shared" si="1"/>
        <v>0</v>
      </c>
      <c r="J11" s="50">
        <f t="shared" si="1"/>
        <v>0</v>
      </c>
      <c r="K11" s="50">
        <f t="shared" si="1"/>
        <v>0</v>
      </c>
      <c r="L11" s="50">
        <f t="shared" si="1"/>
        <v>0</v>
      </c>
      <c r="M11" s="50">
        <f t="shared" si="1"/>
        <v>0</v>
      </c>
      <c r="N11" s="50">
        <f t="shared" si="1"/>
        <v>0</v>
      </c>
      <c r="O11" s="50">
        <f t="shared" si="1"/>
        <v>0</v>
      </c>
      <c r="P11" s="50">
        <f t="shared" si="1"/>
        <v>0</v>
      </c>
      <c r="Q11" s="51">
        <f>P11-E11</f>
        <v>0</v>
      </c>
      <c r="R11" s="52"/>
      <c r="S11" s="53"/>
      <c r="T11" s="54"/>
      <c r="U11" s="54"/>
      <c r="V11" s="54"/>
      <c r="W11" s="54"/>
      <c r="X11" s="54"/>
      <c r="Y11" s="54"/>
    </row>
    <row r="12" spans="1:26" ht="33.75" customHeight="1" x14ac:dyDescent="0.25">
      <c r="A12" s="55"/>
      <c r="B12" s="56"/>
      <c r="C12" s="57"/>
      <c r="D12" s="58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60"/>
      <c r="R12" s="45"/>
      <c r="S12" s="45"/>
      <c r="T12" s="45"/>
      <c r="U12" s="45"/>
      <c r="V12" s="45"/>
      <c r="W12" s="45"/>
      <c r="X12" s="45"/>
      <c r="Y12" s="45"/>
      <c r="Z12" s="22"/>
    </row>
    <row r="13" spans="1:26" ht="12" customHeight="1" x14ac:dyDescent="0.25">
      <c r="A13" s="21"/>
      <c r="B13" s="61" t="s">
        <v>17</v>
      </c>
      <c r="C13" s="62"/>
      <c r="D13" s="62"/>
      <c r="E13" s="63">
        <f t="shared" ref="E13:P13" si="2">E22+E15</f>
        <v>0</v>
      </c>
      <c r="F13" s="63">
        <f t="shared" si="2"/>
        <v>0</v>
      </c>
      <c r="G13" s="63">
        <f t="shared" si="2"/>
        <v>0</v>
      </c>
      <c r="H13" s="63">
        <f t="shared" si="2"/>
        <v>0</v>
      </c>
      <c r="I13" s="63">
        <f t="shared" si="2"/>
        <v>0</v>
      </c>
      <c r="J13" s="63">
        <f t="shared" si="2"/>
        <v>0</v>
      </c>
      <c r="K13" s="63">
        <f t="shared" si="2"/>
        <v>0</v>
      </c>
      <c r="L13" s="63">
        <f t="shared" si="2"/>
        <v>0</v>
      </c>
      <c r="M13" s="63">
        <f t="shared" si="2"/>
        <v>0</v>
      </c>
      <c r="N13" s="63">
        <f t="shared" si="2"/>
        <v>0</v>
      </c>
      <c r="O13" s="63">
        <f t="shared" si="2"/>
        <v>0</v>
      </c>
      <c r="P13" s="63">
        <f t="shared" si="2"/>
        <v>0</v>
      </c>
      <c r="Q13" s="64">
        <f>SUM(E13:P13)</f>
        <v>0</v>
      </c>
      <c r="R13" s="28"/>
      <c r="S13" s="29"/>
      <c r="T13" s="30"/>
      <c r="U13" s="30"/>
      <c r="V13" s="30"/>
      <c r="W13" s="30"/>
      <c r="X13" s="30"/>
      <c r="Y13" s="30"/>
    </row>
    <row r="14" spans="1:26" ht="12" customHeight="1" x14ac:dyDescent="0.25">
      <c r="A14" s="45"/>
      <c r="B14" s="65"/>
      <c r="C14" s="66"/>
      <c r="D14" s="67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9"/>
      <c r="R14" s="52"/>
      <c r="S14" s="53"/>
      <c r="T14" s="54"/>
      <c r="U14" s="54"/>
      <c r="V14" s="54"/>
      <c r="W14" s="54"/>
      <c r="X14" s="54"/>
      <c r="Y14" s="54"/>
    </row>
    <row r="15" spans="1:26" ht="12" customHeight="1" x14ac:dyDescent="0.25">
      <c r="A15" s="55"/>
      <c r="B15" s="70" t="s">
        <v>18</v>
      </c>
      <c r="C15" s="71"/>
      <c r="D15" s="71"/>
      <c r="E15" s="71">
        <f t="shared" ref="E15:P15" si="3">SUM(E17:E19)</f>
        <v>0</v>
      </c>
      <c r="F15" s="71">
        <f t="shared" si="3"/>
        <v>0</v>
      </c>
      <c r="G15" s="71">
        <f t="shared" si="3"/>
        <v>0</v>
      </c>
      <c r="H15" s="71">
        <f t="shared" si="3"/>
        <v>0</v>
      </c>
      <c r="I15" s="71">
        <f t="shared" si="3"/>
        <v>0</v>
      </c>
      <c r="J15" s="71">
        <f t="shared" si="3"/>
        <v>0</v>
      </c>
      <c r="K15" s="71">
        <f t="shared" si="3"/>
        <v>0</v>
      </c>
      <c r="L15" s="71">
        <f t="shared" si="3"/>
        <v>0</v>
      </c>
      <c r="M15" s="71">
        <f t="shared" si="3"/>
        <v>0</v>
      </c>
      <c r="N15" s="71">
        <f t="shared" si="3"/>
        <v>0</v>
      </c>
      <c r="O15" s="71">
        <f t="shared" si="3"/>
        <v>0</v>
      </c>
      <c r="P15" s="71">
        <f t="shared" si="3"/>
        <v>0</v>
      </c>
      <c r="Q15" s="72">
        <f>SUM(E15:P15)</f>
        <v>0</v>
      </c>
      <c r="R15" s="73"/>
      <c r="S15" s="53"/>
      <c r="T15" s="54"/>
      <c r="U15" s="54"/>
      <c r="V15" s="54"/>
      <c r="W15" s="54"/>
      <c r="X15" s="54"/>
      <c r="Y15" s="54"/>
    </row>
    <row r="16" spans="1:26" ht="12" customHeight="1" outlineLevel="1" x14ac:dyDescent="0.25">
      <c r="A16" s="45"/>
      <c r="B16" s="74"/>
      <c r="C16" s="75"/>
      <c r="D16" s="76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8"/>
      <c r="R16" s="52"/>
      <c r="S16" s="52"/>
      <c r="T16" s="52"/>
      <c r="U16" s="52"/>
      <c r="V16" s="52"/>
      <c r="W16" s="52"/>
      <c r="X16" s="52"/>
      <c r="Y16" s="52"/>
    </row>
    <row r="17" spans="1:25" ht="12" customHeight="1" outlineLevel="1" x14ac:dyDescent="0.25">
      <c r="A17" s="45"/>
      <c r="B17" s="79" t="s">
        <v>19</v>
      </c>
      <c r="C17" s="80"/>
      <c r="D17" s="81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84">
        <f t="shared" ref="Q17:Q20" si="4">SUM(E17:P17)</f>
        <v>0</v>
      </c>
      <c r="R17" s="52"/>
      <c r="S17" s="53"/>
      <c r="T17" s="54"/>
      <c r="U17" s="54"/>
      <c r="V17" s="54"/>
      <c r="W17" s="54"/>
      <c r="X17" s="54"/>
      <c r="Y17" s="54"/>
    </row>
    <row r="18" spans="1:25" ht="12" customHeight="1" outlineLevel="1" x14ac:dyDescent="0.25">
      <c r="A18" s="45"/>
      <c r="B18" s="79" t="s">
        <v>20</v>
      </c>
      <c r="C18" s="80"/>
      <c r="D18" s="81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3"/>
      <c r="Q18" s="84">
        <f t="shared" si="4"/>
        <v>0</v>
      </c>
      <c r="R18" s="52"/>
      <c r="S18" s="53"/>
      <c r="T18" s="54"/>
      <c r="U18" s="54"/>
      <c r="V18" s="54"/>
      <c r="W18" s="54"/>
      <c r="X18" s="54"/>
      <c r="Y18" s="54"/>
    </row>
    <row r="19" spans="1:25" ht="12" customHeight="1" outlineLevel="1" x14ac:dyDescent="0.25">
      <c r="A19" s="45"/>
      <c r="B19" s="79" t="s">
        <v>21</v>
      </c>
      <c r="C19" s="80"/>
      <c r="D19" s="81"/>
      <c r="E19" s="245"/>
      <c r="F19" s="247"/>
      <c r="G19" s="245"/>
      <c r="H19" s="245"/>
      <c r="I19" s="245"/>
      <c r="J19" s="245"/>
      <c r="K19" s="245"/>
      <c r="L19" s="245"/>
      <c r="M19" s="245"/>
      <c r="N19" s="245"/>
      <c r="O19" s="245"/>
      <c r="P19" s="243"/>
      <c r="Q19" s="84">
        <f t="shared" si="4"/>
        <v>0</v>
      </c>
      <c r="R19" s="52"/>
      <c r="S19" s="53"/>
      <c r="T19" s="54"/>
      <c r="U19" s="54"/>
      <c r="V19" s="54"/>
      <c r="W19" s="54"/>
      <c r="X19" s="54"/>
      <c r="Y19" s="54"/>
    </row>
    <row r="20" spans="1:25" ht="12" customHeight="1" outlineLevel="1" x14ac:dyDescent="0.25">
      <c r="A20" s="45"/>
      <c r="B20" s="79" t="s">
        <v>22</v>
      </c>
      <c r="C20" s="80"/>
      <c r="D20" s="8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84">
        <f t="shared" si="4"/>
        <v>0</v>
      </c>
      <c r="R20" s="52"/>
      <c r="S20" s="53"/>
      <c r="T20" s="54"/>
      <c r="U20" s="54"/>
      <c r="V20" s="54"/>
      <c r="W20" s="54"/>
      <c r="X20" s="54"/>
      <c r="Y20" s="54"/>
    </row>
    <row r="21" spans="1:25" ht="12" customHeight="1" x14ac:dyDescent="0.25">
      <c r="A21" s="45"/>
      <c r="B21" s="87"/>
      <c r="C21" s="88"/>
      <c r="D21" s="89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52"/>
      <c r="S21" s="53"/>
      <c r="T21" s="54"/>
      <c r="U21" s="54"/>
      <c r="V21" s="54"/>
      <c r="W21" s="54"/>
      <c r="X21" s="54"/>
      <c r="Y21" s="54"/>
    </row>
    <row r="22" spans="1:25" ht="12" customHeight="1" collapsed="1" x14ac:dyDescent="0.25">
      <c r="A22" s="55"/>
      <c r="B22" s="92" t="s">
        <v>23</v>
      </c>
      <c r="C22" s="93"/>
      <c r="D22" s="94"/>
      <c r="E22" s="71">
        <f t="shared" ref="E22:P22" si="5">E24+E28</f>
        <v>0</v>
      </c>
      <c r="F22" s="71">
        <f t="shared" si="5"/>
        <v>0</v>
      </c>
      <c r="G22" s="71">
        <f t="shared" si="5"/>
        <v>0</v>
      </c>
      <c r="H22" s="71">
        <f t="shared" si="5"/>
        <v>0</v>
      </c>
      <c r="I22" s="71">
        <f t="shared" si="5"/>
        <v>0</v>
      </c>
      <c r="J22" s="71">
        <f t="shared" si="5"/>
        <v>0</v>
      </c>
      <c r="K22" s="71">
        <f t="shared" si="5"/>
        <v>0</v>
      </c>
      <c r="L22" s="71">
        <f t="shared" si="5"/>
        <v>0</v>
      </c>
      <c r="M22" s="71">
        <f t="shared" si="5"/>
        <v>0</v>
      </c>
      <c r="N22" s="71">
        <f t="shared" si="5"/>
        <v>0</v>
      </c>
      <c r="O22" s="71">
        <f t="shared" si="5"/>
        <v>0</v>
      </c>
      <c r="P22" s="71">
        <f t="shared" si="5"/>
        <v>0</v>
      </c>
      <c r="Q22" s="72">
        <f>SUM(E22:P22)</f>
        <v>0</v>
      </c>
      <c r="R22" s="73"/>
      <c r="S22" s="53"/>
      <c r="T22" s="54"/>
      <c r="U22" s="54"/>
      <c r="V22" s="54"/>
      <c r="W22" s="54"/>
      <c r="X22" s="54"/>
      <c r="Y22" s="54"/>
    </row>
    <row r="23" spans="1:25" ht="11.25" hidden="1" customHeight="1" outlineLevel="1" x14ac:dyDescent="0.25">
      <c r="A23" s="45"/>
      <c r="B23" s="95"/>
      <c r="C23" s="30"/>
      <c r="D23" s="54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  <c r="R23" s="52"/>
      <c r="S23" s="54"/>
      <c r="T23" s="54"/>
      <c r="U23" s="54"/>
      <c r="V23" s="54"/>
      <c r="W23" s="54"/>
      <c r="X23" s="54"/>
      <c r="Y23" s="54"/>
    </row>
    <row r="24" spans="1:25" ht="11.25" hidden="1" customHeight="1" outlineLevel="1" x14ac:dyDescent="0.25">
      <c r="A24" s="45"/>
      <c r="B24" s="98" t="s">
        <v>24</v>
      </c>
      <c r="C24" s="99"/>
      <c r="D24" s="100"/>
      <c r="E24" s="101">
        <f t="shared" ref="E24:P24" si="6">E26</f>
        <v>0</v>
      </c>
      <c r="F24" s="101">
        <f t="shared" si="6"/>
        <v>0</v>
      </c>
      <c r="G24" s="101">
        <f t="shared" si="6"/>
        <v>0</v>
      </c>
      <c r="H24" s="101">
        <f t="shared" si="6"/>
        <v>0</v>
      </c>
      <c r="I24" s="101">
        <f t="shared" si="6"/>
        <v>0</v>
      </c>
      <c r="J24" s="101">
        <f t="shared" si="6"/>
        <v>0</v>
      </c>
      <c r="K24" s="101">
        <f t="shared" si="6"/>
        <v>0</v>
      </c>
      <c r="L24" s="101">
        <f t="shared" si="6"/>
        <v>0</v>
      </c>
      <c r="M24" s="101">
        <f t="shared" si="6"/>
        <v>0</v>
      </c>
      <c r="N24" s="101">
        <f t="shared" si="6"/>
        <v>0</v>
      </c>
      <c r="O24" s="101">
        <f t="shared" si="6"/>
        <v>0</v>
      </c>
      <c r="P24" s="101">
        <f t="shared" si="6"/>
        <v>0</v>
      </c>
      <c r="Q24" s="102">
        <f>SUM(E24:P24)</f>
        <v>0</v>
      </c>
      <c r="R24" s="52"/>
      <c r="S24" s="53"/>
      <c r="T24" s="54"/>
      <c r="U24" s="54"/>
      <c r="V24" s="54"/>
      <c r="W24" s="54"/>
      <c r="X24" s="54"/>
      <c r="Y24" s="54"/>
    </row>
    <row r="25" spans="1:25" ht="11.25" hidden="1" customHeight="1" outlineLevel="1" x14ac:dyDescent="0.25">
      <c r="A25" s="45"/>
      <c r="B25" s="103"/>
      <c r="C25" s="104"/>
      <c r="D25" s="105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7"/>
      <c r="R25" s="52"/>
      <c r="S25" s="52"/>
      <c r="T25" s="52"/>
      <c r="U25" s="52"/>
      <c r="V25" s="52"/>
      <c r="W25" s="52"/>
      <c r="X25" s="52"/>
      <c r="Y25" s="52"/>
    </row>
    <row r="26" spans="1:25" ht="11.25" hidden="1" customHeight="1" outlineLevel="1" x14ac:dyDescent="0.25">
      <c r="A26" s="45"/>
      <c r="B26" s="79" t="s">
        <v>25</v>
      </c>
      <c r="C26" s="80"/>
      <c r="D26" s="81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5"/>
      <c r="Q26" s="84">
        <f>SUM(E26:P26)</f>
        <v>0</v>
      </c>
      <c r="R26" s="52"/>
      <c r="S26" s="53"/>
      <c r="T26" s="54"/>
      <c r="U26" s="54"/>
      <c r="V26" s="54"/>
      <c r="W26" s="54"/>
      <c r="X26" s="54"/>
      <c r="Y26" s="54"/>
    </row>
    <row r="27" spans="1:25" ht="11.25" hidden="1" customHeight="1" outlineLevel="1" x14ac:dyDescent="0.25">
      <c r="A27" s="45"/>
      <c r="B27" s="108"/>
      <c r="C27" s="28"/>
      <c r="D27" s="52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7"/>
      <c r="R27" s="52"/>
      <c r="S27" s="52"/>
      <c r="T27" s="52"/>
      <c r="U27" s="52"/>
      <c r="V27" s="52"/>
      <c r="W27" s="52"/>
      <c r="X27" s="52"/>
      <c r="Y27" s="52"/>
    </row>
    <row r="28" spans="1:25" ht="11.25" hidden="1" customHeight="1" outlineLevel="1" x14ac:dyDescent="0.25">
      <c r="A28" s="45"/>
      <c r="B28" s="98" t="s">
        <v>26</v>
      </c>
      <c r="C28" s="99"/>
      <c r="D28" s="100"/>
      <c r="E28" s="101">
        <f t="shared" ref="E28:P28" si="7">SUM(E30:E33)</f>
        <v>0</v>
      </c>
      <c r="F28" s="101">
        <f t="shared" si="7"/>
        <v>0</v>
      </c>
      <c r="G28" s="101">
        <f t="shared" si="7"/>
        <v>0</v>
      </c>
      <c r="H28" s="101">
        <f t="shared" si="7"/>
        <v>0</v>
      </c>
      <c r="I28" s="101">
        <f t="shared" si="7"/>
        <v>0</v>
      </c>
      <c r="J28" s="101">
        <f t="shared" si="7"/>
        <v>0</v>
      </c>
      <c r="K28" s="101">
        <f t="shared" si="7"/>
        <v>0</v>
      </c>
      <c r="L28" s="101">
        <f t="shared" si="7"/>
        <v>0</v>
      </c>
      <c r="M28" s="101">
        <f t="shared" si="7"/>
        <v>0</v>
      </c>
      <c r="N28" s="101">
        <f t="shared" si="7"/>
        <v>0</v>
      </c>
      <c r="O28" s="101">
        <f t="shared" si="7"/>
        <v>0</v>
      </c>
      <c r="P28" s="101">
        <f t="shared" si="7"/>
        <v>0</v>
      </c>
      <c r="Q28" s="102">
        <f>SUM(E28:P28)</f>
        <v>0</v>
      </c>
      <c r="R28" s="52"/>
      <c r="S28" s="53"/>
      <c r="T28" s="54"/>
      <c r="U28" s="54"/>
      <c r="V28" s="54"/>
      <c r="W28" s="54"/>
      <c r="X28" s="54"/>
      <c r="Y28" s="54"/>
    </row>
    <row r="29" spans="1:25" ht="11.25" hidden="1" customHeight="1" outlineLevel="1" x14ac:dyDescent="0.25">
      <c r="A29" s="45"/>
      <c r="B29" s="103"/>
      <c r="C29" s="104"/>
      <c r="D29" s="105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7"/>
      <c r="R29" s="52"/>
      <c r="S29" s="52"/>
      <c r="T29" s="52"/>
      <c r="U29" s="52"/>
      <c r="V29" s="52"/>
      <c r="W29" s="52"/>
      <c r="X29" s="52"/>
      <c r="Y29" s="52"/>
    </row>
    <row r="30" spans="1:25" ht="11.25" hidden="1" customHeight="1" outlineLevel="1" x14ac:dyDescent="0.25">
      <c r="A30" s="45"/>
      <c r="B30" s="79" t="s">
        <v>27</v>
      </c>
      <c r="C30" s="80"/>
      <c r="D30" s="81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5"/>
      <c r="Q30" s="84">
        <f>SUM(E30:P30)</f>
        <v>0</v>
      </c>
      <c r="R30" s="52"/>
      <c r="S30" s="53"/>
      <c r="T30" s="54"/>
      <c r="U30" s="54"/>
      <c r="V30" s="54"/>
      <c r="W30" s="54"/>
      <c r="X30" s="54"/>
      <c r="Y30" s="54"/>
    </row>
    <row r="31" spans="1:25" ht="11.25" hidden="1" customHeight="1" outlineLevel="1" x14ac:dyDescent="0.25">
      <c r="A31" s="45"/>
      <c r="B31" s="79" t="s">
        <v>28</v>
      </c>
      <c r="C31" s="80"/>
      <c r="D31" s="81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5"/>
      <c r="Q31" s="84"/>
      <c r="R31" s="52"/>
      <c r="S31" s="53"/>
      <c r="T31" s="54"/>
      <c r="U31" s="54"/>
      <c r="V31" s="54"/>
      <c r="W31" s="54"/>
      <c r="X31" s="54"/>
      <c r="Y31" s="54"/>
    </row>
    <row r="32" spans="1:25" ht="11.25" hidden="1" customHeight="1" outlineLevel="1" x14ac:dyDescent="0.25">
      <c r="A32" s="45"/>
      <c r="B32" s="79" t="s">
        <v>29</v>
      </c>
      <c r="C32" s="80"/>
      <c r="D32" s="81"/>
      <c r="E32" s="109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5"/>
      <c r="Q32" s="84">
        <f t="shared" ref="Q32:Q33" si="8">SUM(E32:P32)</f>
        <v>0</v>
      </c>
      <c r="R32" s="52"/>
      <c r="S32" s="53"/>
      <c r="T32" s="54"/>
      <c r="U32" s="54"/>
      <c r="V32" s="54"/>
      <c r="W32" s="54"/>
      <c r="X32" s="54"/>
      <c r="Y32" s="54"/>
    </row>
    <row r="33" spans="1:26" ht="11.25" hidden="1" customHeight="1" outlineLevel="1" x14ac:dyDescent="0.25">
      <c r="A33" s="45"/>
      <c r="B33" s="79" t="s">
        <v>30</v>
      </c>
      <c r="C33" s="80"/>
      <c r="D33" s="81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5"/>
      <c r="Q33" s="84">
        <f t="shared" si="8"/>
        <v>0</v>
      </c>
      <c r="R33" s="52"/>
      <c r="S33" s="53"/>
      <c r="T33" s="54"/>
      <c r="U33" s="54"/>
      <c r="V33" s="54"/>
      <c r="W33" s="54"/>
      <c r="X33" s="54"/>
      <c r="Y33" s="54"/>
    </row>
    <row r="34" spans="1:26" ht="11.25" hidden="1" customHeight="1" outlineLevel="1" x14ac:dyDescent="0.25">
      <c r="A34" s="45"/>
      <c r="B34" s="110" t="s">
        <v>31</v>
      </c>
      <c r="C34" s="30"/>
      <c r="D34" s="54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4"/>
      <c r="R34" s="52"/>
      <c r="S34" s="53"/>
      <c r="T34" s="54"/>
      <c r="U34" s="54"/>
      <c r="V34" s="54"/>
      <c r="W34" s="54"/>
      <c r="X34" s="54"/>
      <c r="Y34" s="54"/>
    </row>
    <row r="35" spans="1:26" ht="12" customHeight="1" x14ac:dyDescent="0.25">
      <c r="A35" s="21"/>
      <c r="B35" s="111"/>
      <c r="C35" s="112"/>
      <c r="D35" s="112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4"/>
      <c r="R35" s="21"/>
      <c r="S35" s="21"/>
      <c r="T35" s="21"/>
      <c r="U35" s="21"/>
      <c r="V35" s="21"/>
      <c r="W35" s="21"/>
      <c r="X35" s="21"/>
      <c r="Y35" s="21"/>
      <c r="Z35" s="22"/>
    </row>
    <row r="36" spans="1:26" ht="12" customHeight="1" x14ac:dyDescent="0.25">
      <c r="A36" s="21"/>
      <c r="B36" s="115" t="s">
        <v>32</v>
      </c>
      <c r="C36" s="116"/>
      <c r="D36" s="116"/>
      <c r="E36" s="117">
        <f t="shared" ref="E36:P36" si="9">E39+E40+E41+E42+E43</f>
        <v>0</v>
      </c>
      <c r="F36" s="117">
        <f t="shared" si="9"/>
        <v>0</v>
      </c>
      <c r="G36" s="117">
        <f t="shared" si="9"/>
        <v>0</v>
      </c>
      <c r="H36" s="117">
        <f t="shared" si="9"/>
        <v>0</v>
      </c>
      <c r="I36" s="117">
        <f t="shared" si="9"/>
        <v>0</v>
      </c>
      <c r="J36" s="117">
        <f t="shared" si="9"/>
        <v>0</v>
      </c>
      <c r="K36" s="117">
        <f t="shared" si="9"/>
        <v>0</v>
      </c>
      <c r="L36" s="117">
        <f t="shared" si="9"/>
        <v>0</v>
      </c>
      <c r="M36" s="117">
        <f t="shared" si="9"/>
        <v>0</v>
      </c>
      <c r="N36" s="117">
        <f t="shared" si="9"/>
        <v>0</v>
      </c>
      <c r="O36" s="117">
        <f t="shared" si="9"/>
        <v>0</v>
      </c>
      <c r="P36" s="117">
        <f t="shared" si="9"/>
        <v>0</v>
      </c>
      <c r="Q36" s="118">
        <f>SUM(E36:P36)</f>
        <v>0</v>
      </c>
      <c r="R36" s="28"/>
      <c r="S36" s="29"/>
      <c r="T36" s="30"/>
      <c r="U36" s="30"/>
      <c r="V36" s="30"/>
      <c r="W36" s="30"/>
      <c r="X36" s="30"/>
      <c r="Y36" s="30"/>
      <c r="Z36" s="119"/>
    </row>
    <row r="37" spans="1:26" ht="12" customHeight="1" x14ac:dyDescent="0.25">
      <c r="A37" s="45"/>
      <c r="B37" s="120" t="s">
        <v>33</v>
      </c>
      <c r="C37" s="121"/>
      <c r="D37" s="122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14"/>
      <c r="R37" s="52"/>
      <c r="S37" s="53"/>
      <c r="T37" s="54"/>
      <c r="U37" s="54"/>
      <c r="V37" s="54"/>
      <c r="W37" s="54"/>
      <c r="X37" s="54"/>
      <c r="Y37" s="54"/>
    </row>
    <row r="38" spans="1:26" ht="12" customHeight="1" outlineLevel="1" x14ac:dyDescent="0.25">
      <c r="A38" s="45"/>
      <c r="B38" s="124"/>
      <c r="C38" s="125"/>
      <c r="D38" s="126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07"/>
      <c r="R38" s="52"/>
      <c r="S38" s="53"/>
      <c r="T38" s="54"/>
      <c r="U38" s="54"/>
      <c r="V38" s="54"/>
      <c r="W38" s="54"/>
      <c r="X38" s="54"/>
      <c r="Y38" s="54"/>
    </row>
    <row r="39" spans="1:26" ht="12" customHeight="1" outlineLevel="1" x14ac:dyDescent="0.25">
      <c r="A39" s="45"/>
      <c r="B39" s="79" t="s">
        <v>34</v>
      </c>
      <c r="C39" s="80" t="s">
        <v>35</v>
      </c>
      <c r="D39" s="81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128" t="e">
        <f t="shared" ref="Q39:Q42" si="10">AVERAGE(E39:P39)</f>
        <v>#DIV/0!</v>
      </c>
      <c r="R39" s="52"/>
      <c r="S39" s="53"/>
      <c r="T39" s="54"/>
      <c r="U39" s="54"/>
      <c r="V39" s="54"/>
      <c r="W39" s="54"/>
      <c r="X39" s="54"/>
      <c r="Y39" s="54"/>
    </row>
    <row r="40" spans="1:26" ht="12" customHeight="1" outlineLevel="1" x14ac:dyDescent="0.25">
      <c r="A40" s="45"/>
      <c r="B40" s="129" t="s">
        <v>36</v>
      </c>
      <c r="C40" s="130" t="s">
        <v>37</v>
      </c>
      <c r="D40" s="81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128" t="e">
        <f t="shared" si="10"/>
        <v>#DIV/0!</v>
      </c>
      <c r="R40" s="52"/>
      <c r="S40" s="53"/>
      <c r="T40" s="54"/>
      <c r="U40" s="54"/>
      <c r="V40" s="54"/>
      <c r="W40" s="54"/>
      <c r="X40" s="54"/>
      <c r="Y40" s="54"/>
    </row>
    <row r="41" spans="1:26" ht="12" customHeight="1" outlineLevel="1" x14ac:dyDescent="0.25">
      <c r="A41" s="45"/>
      <c r="B41" s="79" t="s">
        <v>38</v>
      </c>
      <c r="C41" s="80" t="s">
        <v>39</v>
      </c>
      <c r="D41" s="81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128" t="e">
        <f t="shared" si="10"/>
        <v>#DIV/0!</v>
      </c>
      <c r="R41" s="52"/>
      <c r="S41" s="53"/>
      <c r="T41" s="54"/>
      <c r="U41" s="54"/>
      <c r="V41" s="54"/>
      <c r="W41" s="54"/>
      <c r="X41" s="54"/>
      <c r="Y41" s="54"/>
    </row>
    <row r="42" spans="1:26" ht="12" customHeight="1" outlineLevel="1" x14ac:dyDescent="0.25">
      <c r="A42" s="45"/>
      <c r="B42" s="131" t="s">
        <v>40</v>
      </c>
      <c r="C42" s="132" t="s">
        <v>41</v>
      </c>
      <c r="D42" s="81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128" t="e">
        <f t="shared" si="10"/>
        <v>#DIV/0!</v>
      </c>
      <c r="R42" s="52"/>
      <c r="S42" s="53"/>
      <c r="T42" s="54"/>
      <c r="U42" s="54"/>
      <c r="V42" s="54"/>
      <c r="W42" s="54"/>
      <c r="X42" s="54"/>
      <c r="Y42" s="54"/>
    </row>
    <row r="43" spans="1:26" ht="12" customHeight="1" outlineLevel="1" x14ac:dyDescent="0.25">
      <c r="A43" s="45"/>
      <c r="B43" s="133" t="s">
        <v>42</v>
      </c>
      <c r="C43" s="22"/>
      <c r="D43" s="45"/>
      <c r="E43" s="134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6"/>
      <c r="R43" s="45"/>
      <c r="S43" s="45"/>
      <c r="T43" s="45"/>
      <c r="U43" s="45"/>
      <c r="V43" s="45"/>
      <c r="W43" s="45"/>
      <c r="X43" s="45"/>
      <c r="Y43" s="45"/>
      <c r="Z43" s="22"/>
    </row>
    <row r="44" spans="1:26" ht="12" customHeight="1" x14ac:dyDescent="0.25">
      <c r="A44" s="45"/>
      <c r="B44" s="115" t="s">
        <v>43</v>
      </c>
      <c r="C44" s="116"/>
      <c r="D44" s="116"/>
      <c r="E44" s="117">
        <f t="shared" ref="E44:P44" si="11">SUM(E47:E51)</f>
        <v>0</v>
      </c>
      <c r="F44" s="117">
        <f t="shared" si="11"/>
        <v>0</v>
      </c>
      <c r="G44" s="117">
        <f t="shared" si="11"/>
        <v>0</v>
      </c>
      <c r="H44" s="117">
        <f t="shared" si="11"/>
        <v>0</v>
      </c>
      <c r="I44" s="117">
        <f t="shared" si="11"/>
        <v>0</v>
      </c>
      <c r="J44" s="117">
        <f t="shared" si="11"/>
        <v>0</v>
      </c>
      <c r="K44" s="117">
        <f t="shared" si="11"/>
        <v>0</v>
      </c>
      <c r="L44" s="117">
        <f t="shared" si="11"/>
        <v>0</v>
      </c>
      <c r="M44" s="117">
        <f t="shared" si="11"/>
        <v>0</v>
      </c>
      <c r="N44" s="117">
        <f t="shared" si="11"/>
        <v>0</v>
      </c>
      <c r="O44" s="117">
        <f t="shared" si="11"/>
        <v>0</v>
      </c>
      <c r="P44" s="117">
        <f t="shared" si="11"/>
        <v>0</v>
      </c>
      <c r="Q44" s="118">
        <f>P44</f>
        <v>0</v>
      </c>
      <c r="R44" s="52"/>
      <c r="S44" s="53"/>
      <c r="T44" s="54"/>
      <c r="U44" s="54"/>
      <c r="V44" s="54"/>
      <c r="W44" s="54"/>
      <c r="X44" s="54"/>
      <c r="Y44" s="54"/>
    </row>
    <row r="45" spans="1:26" ht="12" customHeight="1" x14ac:dyDescent="0.25">
      <c r="A45" s="45"/>
      <c r="B45" s="120" t="s">
        <v>44</v>
      </c>
      <c r="C45" s="121"/>
      <c r="D45" s="122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37"/>
      <c r="R45" s="52"/>
      <c r="S45" s="53"/>
      <c r="T45" s="54"/>
      <c r="U45" s="54"/>
      <c r="V45" s="54"/>
      <c r="W45" s="54"/>
      <c r="X45" s="54"/>
      <c r="Y45" s="54"/>
    </row>
    <row r="46" spans="1:26" ht="12" customHeight="1" outlineLevel="1" x14ac:dyDescent="0.25">
      <c r="A46" s="45"/>
      <c r="B46" s="79"/>
      <c r="C46" s="125"/>
      <c r="D46" s="126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07"/>
      <c r="R46" s="52"/>
      <c r="S46" s="53"/>
      <c r="T46" s="54"/>
      <c r="U46" s="54"/>
      <c r="V46" s="54"/>
      <c r="W46" s="54"/>
      <c r="X46" s="54"/>
      <c r="Y46" s="54"/>
    </row>
    <row r="47" spans="1:26" ht="12" customHeight="1" outlineLevel="1" x14ac:dyDescent="0.25">
      <c r="A47" s="45"/>
      <c r="B47" s="79" t="str">
        <f t="shared" ref="B47:B51" si="12">B39</f>
        <v>CDB Pós Fixado Liquidez diária Banco Inter</v>
      </c>
      <c r="C47" s="80"/>
      <c r="D47" s="81"/>
      <c r="E47" s="242"/>
      <c r="F47" s="138">
        <f t="shared" ref="F47:P47" si="13">F39+E47*(1+E55)</f>
        <v>0</v>
      </c>
      <c r="G47" s="138">
        <f t="shared" si="13"/>
        <v>0</v>
      </c>
      <c r="H47" s="138">
        <f t="shared" si="13"/>
        <v>0</v>
      </c>
      <c r="I47" s="138">
        <f t="shared" si="13"/>
        <v>0</v>
      </c>
      <c r="J47" s="138">
        <f t="shared" si="13"/>
        <v>0</v>
      </c>
      <c r="K47" s="138">
        <f t="shared" si="13"/>
        <v>0</v>
      </c>
      <c r="L47" s="138">
        <f t="shared" si="13"/>
        <v>0</v>
      </c>
      <c r="M47" s="138">
        <f t="shared" si="13"/>
        <v>0</v>
      </c>
      <c r="N47" s="138">
        <f t="shared" si="13"/>
        <v>0</v>
      </c>
      <c r="O47" s="138">
        <f t="shared" si="13"/>
        <v>0</v>
      </c>
      <c r="P47" s="138">
        <f t="shared" si="13"/>
        <v>0</v>
      </c>
      <c r="Q47" s="107"/>
      <c r="R47" s="52"/>
      <c r="S47" s="53"/>
      <c r="T47" s="54"/>
      <c r="U47" s="54"/>
      <c r="V47" s="54"/>
      <c r="W47" s="54"/>
      <c r="X47" s="54"/>
      <c r="Y47" s="54"/>
    </row>
    <row r="48" spans="1:26" ht="12" customHeight="1" outlineLevel="1" x14ac:dyDescent="0.25">
      <c r="A48" s="45"/>
      <c r="B48" s="79" t="str">
        <f t="shared" si="12"/>
        <v>Inv. de longo prazo</v>
      </c>
      <c r="C48" s="80"/>
      <c r="D48" s="81"/>
      <c r="E48" s="242"/>
      <c r="F48" s="138">
        <f t="shared" ref="F48:P48" si="14">F40+E48*(1+E56)</f>
        <v>0</v>
      </c>
      <c r="G48" s="138">
        <f t="shared" si="14"/>
        <v>0</v>
      </c>
      <c r="H48" s="138">
        <f t="shared" si="14"/>
        <v>0</v>
      </c>
      <c r="I48" s="138">
        <f t="shared" si="14"/>
        <v>0</v>
      </c>
      <c r="J48" s="138">
        <f t="shared" si="14"/>
        <v>0</v>
      </c>
      <c r="K48" s="138">
        <f t="shared" si="14"/>
        <v>0</v>
      </c>
      <c r="L48" s="138">
        <f t="shared" si="14"/>
        <v>0</v>
      </c>
      <c r="M48" s="138">
        <f t="shared" si="14"/>
        <v>0</v>
      </c>
      <c r="N48" s="138">
        <f t="shared" si="14"/>
        <v>0</v>
      </c>
      <c r="O48" s="138">
        <f t="shared" si="14"/>
        <v>0</v>
      </c>
      <c r="P48" s="138">
        <f t="shared" si="14"/>
        <v>0</v>
      </c>
      <c r="Q48" s="107"/>
      <c r="R48" s="52"/>
      <c r="S48" s="53"/>
      <c r="T48" s="54"/>
      <c r="U48" s="54"/>
      <c r="V48" s="54"/>
      <c r="W48" s="54"/>
      <c r="X48" s="54"/>
      <c r="Y48" s="54"/>
    </row>
    <row r="49" spans="1:26" ht="12" customHeight="1" outlineLevel="1" x14ac:dyDescent="0.25">
      <c r="A49" s="45"/>
      <c r="B49" s="79" t="str">
        <f t="shared" si="12"/>
        <v>Carteira de Ações</v>
      </c>
      <c r="C49" s="80"/>
      <c r="D49" s="81"/>
      <c r="E49" s="243"/>
      <c r="F49" s="138">
        <f t="shared" ref="F49:P49" si="15">F41+E49*(1+E57)</f>
        <v>0</v>
      </c>
      <c r="G49" s="138">
        <f t="shared" si="15"/>
        <v>0</v>
      </c>
      <c r="H49" s="138">
        <f t="shared" si="15"/>
        <v>0</v>
      </c>
      <c r="I49" s="138">
        <f t="shared" si="15"/>
        <v>0</v>
      </c>
      <c r="J49" s="138">
        <f t="shared" si="15"/>
        <v>0</v>
      </c>
      <c r="K49" s="138">
        <f t="shared" si="15"/>
        <v>0</v>
      </c>
      <c r="L49" s="138">
        <f t="shared" si="15"/>
        <v>0</v>
      </c>
      <c r="M49" s="138">
        <f t="shared" si="15"/>
        <v>0</v>
      </c>
      <c r="N49" s="138">
        <f t="shared" si="15"/>
        <v>0</v>
      </c>
      <c r="O49" s="138">
        <f t="shared" si="15"/>
        <v>0</v>
      </c>
      <c r="P49" s="138">
        <f t="shared" si="15"/>
        <v>0</v>
      </c>
      <c r="Q49" s="107"/>
      <c r="R49" s="52"/>
      <c r="S49" s="53"/>
      <c r="T49" s="54"/>
      <c r="U49" s="54"/>
      <c r="V49" s="54"/>
      <c r="W49" s="54"/>
      <c r="X49" s="54"/>
      <c r="Y49" s="54"/>
    </row>
    <row r="50" spans="1:26" ht="12" customHeight="1" outlineLevel="1" x14ac:dyDescent="0.25">
      <c r="A50" s="45"/>
      <c r="B50" s="79" t="str">
        <f t="shared" si="12"/>
        <v>Previdência</v>
      </c>
      <c r="C50" s="80"/>
      <c r="D50" s="81"/>
      <c r="E50" s="243"/>
      <c r="F50" s="138">
        <f t="shared" ref="F50:P50" si="16">F42+E50*(1+E58)</f>
        <v>0</v>
      </c>
      <c r="G50" s="138">
        <f t="shared" si="16"/>
        <v>0</v>
      </c>
      <c r="H50" s="138">
        <f t="shared" si="16"/>
        <v>0</v>
      </c>
      <c r="I50" s="138">
        <f t="shared" si="16"/>
        <v>0</v>
      </c>
      <c r="J50" s="138">
        <f t="shared" si="16"/>
        <v>0</v>
      </c>
      <c r="K50" s="138">
        <f t="shared" si="16"/>
        <v>0</v>
      </c>
      <c r="L50" s="138">
        <f t="shared" si="16"/>
        <v>0</v>
      </c>
      <c r="M50" s="138">
        <f t="shared" si="16"/>
        <v>0</v>
      </c>
      <c r="N50" s="138">
        <f t="shared" si="16"/>
        <v>0</v>
      </c>
      <c r="O50" s="138">
        <f t="shared" si="16"/>
        <v>0</v>
      </c>
      <c r="P50" s="138">
        <f t="shared" si="16"/>
        <v>0</v>
      </c>
      <c r="Q50" s="107"/>
      <c r="R50" s="52"/>
      <c r="S50" s="53"/>
      <c r="T50" s="54"/>
      <c r="U50" s="54"/>
      <c r="V50" s="54"/>
      <c r="W50" s="54"/>
      <c r="X50" s="54"/>
      <c r="Y50" s="54"/>
    </row>
    <row r="51" spans="1:26" ht="12" customHeight="1" outlineLevel="1" x14ac:dyDescent="0.25">
      <c r="A51" s="45"/>
      <c r="B51" s="139" t="str">
        <f t="shared" si="12"/>
        <v>-</v>
      </c>
      <c r="C51" s="140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14"/>
      <c r="R51" s="45"/>
      <c r="S51" s="45"/>
      <c r="T51" s="45"/>
      <c r="U51" s="45"/>
      <c r="V51" s="45"/>
      <c r="W51" s="45"/>
      <c r="X51" s="45"/>
      <c r="Y51" s="45"/>
      <c r="Z51" s="22"/>
    </row>
    <row r="52" spans="1:26" ht="12" customHeight="1" x14ac:dyDescent="0.25">
      <c r="A52" s="112"/>
      <c r="B52" s="115" t="s">
        <v>45</v>
      </c>
      <c r="C52" s="116"/>
      <c r="D52" s="116"/>
      <c r="E52" s="117">
        <v>0</v>
      </c>
      <c r="F52" s="117">
        <f t="shared" ref="F52:P52" si="17">(F44-F36)-E44</f>
        <v>0</v>
      </c>
      <c r="G52" s="117">
        <f t="shared" si="17"/>
        <v>0</v>
      </c>
      <c r="H52" s="117">
        <f t="shared" si="17"/>
        <v>0</v>
      </c>
      <c r="I52" s="117">
        <f t="shared" si="17"/>
        <v>0</v>
      </c>
      <c r="J52" s="117">
        <f t="shared" si="17"/>
        <v>0</v>
      </c>
      <c r="K52" s="117">
        <f t="shared" si="17"/>
        <v>0</v>
      </c>
      <c r="L52" s="117">
        <f t="shared" si="17"/>
        <v>0</v>
      </c>
      <c r="M52" s="117">
        <f t="shared" si="17"/>
        <v>0</v>
      </c>
      <c r="N52" s="117">
        <f t="shared" si="17"/>
        <v>0</v>
      </c>
      <c r="O52" s="117">
        <f t="shared" si="17"/>
        <v>0</v>
      </c>
      <c r="P52" s="117">
        <f t="shared" si="17"/>
        <v>0</v>
      </c>
      <c r="Q52" s="118">
        <f>SUM(P52,O52,N52,M52,L52,K52,J52,I52,H52,G52,F52,E52)</f>
        <v>0</v>
      </c>
      <c r="R52" s="104"/>
      <c r="S52" s="142"/>
      <c r="T52" s="143"/>
      <c r="U52" s="143"/>
      <c r="V52" s="143"/>
      <c r="W52" s="143"/>
      <c r="X52" s="143"/>
      <c r="Y52" s="143"/>
    </row>
    <row r="53" spans="1:26" ht="12" customHeight="1" x14ac:dyDescent="0.25">
      <c r="A53" s="89"/>
      <c r="B53" s="120" t="s">
        <v>46</v>
      </c>
      <c r="C53" s="121"/>
      <c r="D53" s="122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5"/>
      <c r="R53" s="239"/>
      <c r="S53" s="146"/>
      <c r="T53" s="54"/>
      <c r="U53" s="54"/>
      <c r="V53" s="54"/>
      <c r="W53" s="54"/>
      <c r="X53" s="54"/>
      <c r="Y53" s="54"/>
      <c r="Z53" s="119"/>
    </row>
    <row r="54" spans="1:26" ht="12" customHeight="1" x14ac:dyDescent="0.25">
      <c r="A54" s="147"/>
      <c r="B54" s="148"/>
      <c r="C54" s="149"/>
      <c r="D54" s="150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14"/>
      <c r="R54" s="240"/>
      <c r="S54" s="152"/>
      <c r="T54" s="152"/>
      <c r="U54" s="152"/>
      <c r="V54" s="152"/>
      <c r="W54" s="152"/>
      <c r="X54" s="152"/>
      <c r="Y54" s="152"/>
      <c r="Z54" s="153"/>
    </row>
    <row r="55" spans="1:26" ht="12" customHeight="1" outlineLevel="1" x14ac:dyDescent="0.25">
      <c r="A55" s="154"/>
      <c r="B55" s="155" t="str">
        <f t="shared" ref="B55:B57" si="18">B47</f>
        <v>CDB Pós Fixado Liquidez diária Banco Inter</v>
      </c>
      <c r="C55" s="156"/>
      <c r="D55" s="157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158">
        <f t="shared" ref="Q55:Q58" si="19">-1+(1+F55)*(1+G55)*(1+H55)*(1+I55)*(1+J55)*(1+K55)*(1+L55)*(1+M55)*(1+N55)*(1+O55)*(1+P55)</f>
        <v>0</v>
      </c>
      <c r="R55" s="159"/>
      <c r="S55" s="160"/>
      <c r="T55" s="30"/>
      <c r="U55" s="30"/>
      <c r="V55" s="30"/>
      <c r="W55" s="30"/>
      <c r="X55" s="30"/>
      <c r="Y55" s="30"/>
      <c r="Z55" s="119"/>
    </row>
    <row r="56" spans="1:26" ht="12" customHeight="1" outlineLevel="1" x14ac:dyDescent="0.25">
      <c r="A56" s="21"/>
      <c r="B56" s="79" t="str">
        <f t="shared" si="18"/>
        <v>Inv. de longo prazo</v>
      </c>
      <c r="C56" s="30"/>
      <c r="D56" s="80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1"/>
      <c r="Q56" s="158">
        <f t="shared" si="19"/>
        <v>0</v>
      </c>
      <c r="R56" s="28"/>
      <c r="S56" s="29"/>
      <c r="T56" s="30"/>
      <c r="U56" s="30"/>
      <c r="V56" s="30"/>
      <c r="W56" s="30"/>
      <c r="X56" s="30"/>
      <c r="Y56" s="30"/>
    </row>
    <row r="57" spans="1:26" ht="12" customHeight="1" outlineLevel="1" x14ac:dyDescent="0.25">
      <c r="A57" s="21"/>
      <c r="B57" s="79" t="str">
        <f t="shared" si="18"/>
        <v>Carteira de Ações</v>
      </c>
      <c r="C57" s="30"/>
      <c r="D57" s="80"/>
      <c r="E57" s="241"/>
      <c r="F57" s="241"/>
      <c r="G57" s="241"/>
      <c r="H57" s="241"/>
      <c r="I57" s="241"/>
      <c r="J57" s="241"/>
      <c r="K57" s="241"/>
      <c r="L57" s="241"/>
      <c r="M57" s="241"/>
      <c r="N57" s="241"/>
      <c r="O57" s="241"/>
      <c r="P57" s="241"/>
      <c r="Q57" s="158">
        <f t="shared" si="19"/>
        <v>0</v>
      </c>
      <c r="R57" s="28"/>
      <c r="S57" s="29"/>
      <c r="T57" s="30"/>
      <c r="U57" s="30"/>
      <c r="V57" s="30"/>
      <c r="W57" s="30"/>
      <c r="X57" s="30"/>
      <c r="Y57" s="30"/>
    </row>
    <row r="58" spans="1:26" ht="12" customHeight="1" outlineLevel="1" x14ac:dyDescent="0.25">
      <c r="A58" s="21"/>
      <c r="B58" s="79" t="str">
        <f>B42</f>
        <v>Previdência</v>
      </c>
      <c r="C58" s="30"/>
      <c r="D58" s="80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41"/>
      <c r="Q58" s="158">
        <f t="shared" si="19"/>
        <v>0</v>
      </c>
      <c r="R58" s="28"/>
      <c r="S58" s="29"/>
      <c r="T58" s="30"/>
      <c r="U58" s="30"/>
      <c r="V58" s="30"/>
      <c r="W58" s="30"/>
      <c r="X58" s="30"/>
      <c r="Y58" s="30"/>
    </row>
    <row r="59" spans="1:26" ht="12" customHeight="1" outlineLevel="1" x14ac:dyDescent="0.25">
      <c r="A59" s="21"/>
      <c r="B59" s="133"/>
      <c r="C59" s="21"/>
      <c r="D59" s="2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2"/>
      <c r="R59" s="21"/>
      <c r="S59" s="21"/>
      <c r="T59" s="21"/>
      <c r="U59" s="163"/>
      <c r="V59" s="21"/>
      <c r="W59" s="21"/>
      <c r="X59" s="21"/>
      <c r="Y59" s="21"/>
      <c r="Z59" s="22"/>
    </row>
    <row r="60" spans="1:26" ht="12" customHeight="1" outlineLevel="1" x14ac:dyDescent="0.25">
      <c r="A60" s="21"/>
      <c r="B60" s="164" t="s">
        <v>47</v>
      </c>
      <c r="C60" s="165"/>
      <c r="D60" s="165"/>
      <c r="E60" s="166"/>
      <c r="F60" s="167">
        <f t="shared" ref="F60:P60" si="20">(F44-F36)-E44</f>
        <v>0</v>
      </c>
      <c r="G60" s="167">
        <f t="shared" si="20"/>
        <v>0</v>
      </c>
      <c r="H60" s="167">
        <f t="shared" si="20"/>
        <v>0</v>
      </c>
      <c r="I60" s="167">
        <f t="shared" si="20"/>
        <v>0</v>
      </c>
      <c r="J60" s="167">
        <f t="shared" si="20"/>
        <v>0</v>
      </c>
      <c r="K60" s="167">
        <f t="shared" si="20"/>
        <v>0</v>
      </c>
      <c r="L60" s="167">
        <f t="shared" si="20"/>
        <v>0</v>
      </c>
      <c r="M60" s="167">
        <f t="shared" si="20"/>
        <v>0</v>
      </c>
      <c r="N60" s="167">
        <f t="shared" si="20"/>
        <v>0</v>
      </c>
      <c r="O60" s="167">
        <f t="shared" si="20"/>
        <v>0</v>
      </c>
      <c r="P60" s="167">
        <f t="shared" si="20"/>
        <v>0</v>
      </c>
      <c r="Q60" s="168"/>
      <c r="R60" s="21"/>
      <c r="S60" s="21"/>
      <c r="T60" s="21"/>
      <c r="U60" s="21"/>
      <c r="V60" s="21"/>
      <c r="W60" s="21"/>
      <c r="X60" s="21"/>
      <c r="Y60" s="21"/>
      <c r="Z60" s="22"/>
    </row>
    <row r="61" spans="1:26" ht="12" customHeight="1" outlineLevel="1" x14ac:dyDescent="0.25">
      <c r="A61" s="21"/>
      <c r="B61" s="133"/>
      <c r="C61" s="21"/>
      <c r="D61" s="21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2"/>
      <c r="R61" s="21"/>
      <c r="S61" s="21"/>
      <c r="T61" s="21"/>
      <c r="U61" s="21"/>
      <c r="V61" s="21"/>
      <c r="W61" s="21"/>
      <c r="X61" s="21"/>
      <c r="Y61" s="21"/>
      <c r="Z61" s="22"/>
    </row>
    <row r="62" spans="1:26" ht="12" customHeight="1" x14ac:dyDescent="0.25">
      <c r="A62" s="21"/>
      <c r="B62" s="115" t="s">
        <v>48</v>
      </c>
      <c r="C62" s="116"/>
      <c r="D62" s="116"/>
      <c r="E62" s="170"/>
      <c r="F62" s="170">
        <f t="shared" ref="F62:P62" si="21">IF(E44&lt;&gt;0,(F44-F36-E44)/E44,0)</f>
        <v>0</v>
      </c>
      <c r="G62" s="170">
        <f t="shared" si="21"/>
        <v>0</v>
      </c>
      <c r="H62" s="170">
        <f t="shared" si="21"/>
        <v>0</v>
      </c>
      <c r="I62" s="170">
        <f t="shared" si="21"/>
        <v>0</v>
      </c>
      <c r="J62" s="170">
        <f t="shared" si="21"/>
        <v>0</v>
      </c>
      <c r="K62" s="170">
        <f t="shared" si="21"/>
        <v>0</v>
      </c>
      <c r="L62" s="170">
        <f t="shared" si="21"/>
        <v>0</v>
      </c>
      <c r="M62" s="170">
        <f t="shared" si="21"/>
        <v>0</v>
      </c>
      <c r="N62" s="170">
        <f t="shared" si="21"/>
        <v>0</v>
      </c>
      <c r="O62" s="170">
        <f t="shared" si="21"/>
        <v>0</v>
      </c>
      <c r="P62" s="170">
        <f t="shared" si="21"/>
        <v>0</v>
      </c>
      <c r="Q62" s="171">
        <f>-1+(1+F62)*(1+G62)*(1+H62)*(1+I62)*(1+J62)*(1+K62)*(1+L62)*(1+M62)*(1+N62)*(1+O62)*(1+P62)</f>
        <v>0</v>
      </c>
      <c r="R62" s="28"/>
      <c r="S62" s="29"/>
      <c r="T62" s="30"/>
      <c r="U62" s="30"/>
      <c r="V62" s="172" t="s">
        <v>49</v>
      </c>
      <c r="W62" s="30"/>
      <c r="X62" s="30"/>
      <c r="Y62" s="30"/>
    </row>
    <row r="63" spans="1:26" ht="12" customHeight="1" outlineLevel="1" x14ac:dyDescent="0.25">
      <c r="A63" s="21"/>
      <c r="B63" s="173"/>
      <c r="C63" s="21"/>
      <c r="D63" s="45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2"/>
      <c r="R63" s="21"/>
      <c r="S63" s="21"/>
      <c r="T63" s="21"/>
      <c r="U63" s="21"/>
      <c r="V63" s="21"/>
      <c r="W63" s="21"/>
      <c r="X63" s="21"/>
      <c r="Y63" s="21"/>
      <c r="Z63" s="22"/>
    </row>
    <row r="64" spans="1:26" ht="15" customHeight="1" x14ac:dyDescent="0.25">
      <c r="A64" s="22"/>
      <c r="B64" s="174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6"/>
    </row>
    <row r="65" spans="1:26" ht="12" customHeight="1" x14ac:dyDescent="0.25">
      <c r="A65" s="21"/>
      <c r="B65" s="177" t="s">
        <v>50</v>
      </c>
      <c r="C65" s="178"/>
      <c r="D65" s="178"/>
      <c r="E65" s="179">
        <f>SUM(E69+E169)</f>
        <v>0</v>
      </c>
      <c r="F65" s="179">
        <f t="shared" ref="F65:P65" si="22">F69+F169</f>
        <v>0</v>
      </c>
      <c r="G65" s="179">
        <f t="shared" si="22"/>
        <v>0</v>
      </c>
      <c r="H65" s="179">
        <f t="shared" si="22"/>
        <v>0</v>
      </c>
      <c r="I65" s="179">
        <f t="shared" si="22"/>
        <v>0</v>
      </c>
      <c r="J65" s="179">
        <f t="shared" si="22"/>
        <v>0</v>
      </c>
      <c r="K65" s="179">
        <f t="shared" si="22"/>
        <v>0</v>
      </c>
      <c r="L65" s="179">
        <f t="shared" si="22"/>
        <v>0</v>
      </c>
      <c r="M65" s="179">
        <f t="shared" si="22"/>
        <v>0</v>
      </c>
      <c r="N65" s="179">
        <f t="shared" si="22"/>
        <v>0</v>
      </c>
      <c r="O65" s="179">
        <f t="shared" si="22"/>
        <v>0</v>
      </c>
      <c r="P65" s="179">
        <f t="shared" si="22"/>
        <v>0</v>
      </c>
      <c r="Q65" s="180">
        <f>SUM(E65:P65)</f>
        <v>0</v>
      </c>
      <c r="R65" s="28"/>
      <c r="S65" s="29"/>
      <c r="T65" s="30"/>
      <c r="U65" s="30"/>
      <c r="V65" s="30"/>
      <c r="W65" s="30"/>
      <c r="X65" s="30"/>
      <c r="Y65" s="30"/>
    </row>
    <row r="66" spans="1:26" ht="12" customHeight="1" x14ac:dyDescent="0.25">
      <c r="A66" s="21"/>
      <c r="B66" s="163"/>
      <c r="C66" s="21"/>
      <c r="D66" s="2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2"/>
      <c r="R66" s="28"/>
      <c r="S66" s="29"/>
      <c r="T66" s="30"/>
      <c r="U66" s="30"/>
      <c r="V66" s="30"/>
      <c r="W66" s="30"/>
      <c r="X66" s="30"/>
      <c r="Y66" s="30"/>
    </row>
    <row r="67" spans="1:26" ht="12" customHeight="1" x14ac:dyDescent="0.25">
      <c r="A67" s="21"/>
      <c r="B67" s="183" t="s">
        <v>51</v>
      </c>
      <c r="C67" s="184"/>
      <c r="D67" s="184"/>
      <c r="E67" s="185"/>
      <c r="F67" s="186">
        <f>IF($E$69&lt;&gt;0,F69/$E$69-1,0)</f>
        <v>0</v>
      </c>
      <c r="G67" s="186">
        <f>IF($F$69&lt;&gt;0,G69/$F$69-1,0)</f>
        <v>0</v>
      </c>
      <c r="H67" s="186">
        <f>IF($G$69&lt;&gt;0,H69/$G$69-1,0)</f>
        <v>0</v>
      </c>
      <c r="I67" s="186">
        <f>IF($H$69&lt;&gt;0,I69/$H$69-1,0)</f>
        <v>0</v>
      </c>
      <c r="J67" s="186">
        <f>IF($I$69&lt;&gt;0,J69/$I$69-1,0)</f>
        <v>0</v>
      </c>
      <c r="K67" s="186">
        <f>IF($J$69&lt;&gt;0,K69/$J$69-1,0)</f>
        <v>0</v>
      </c>
      <c r="L67" s="186">
        <f>IF($K$69&lt;&gt;0,L69/$K$69-1,0)</f>
        <v>0</v>
      </c>
      <c r="M67" s="186">
        <f>IF($L$69&lt;&gt;0,M69/$L$69-1,0)</f>
        <v>0</v>
      </c>
      <c r="N67" s="186">
        <f>IF($M$69&lt;&gt;0,N69/$M$69-1,0)</f>
        <v>0</v>
      </c>
      <c r="O67" s="186">
        <f>IF($N$69&lt;&gt;0,O69/$N$69-1,0)</f>
        <v>0</v>
      </c>
      <c r="P67" s="186">
        <f>IF($O$69&lt;&gt;0,P69/$O$69-1,0)</f>
        <v>0</v>
      </c>
      <c r="Q67" s="187">
        <f>-1+(1+F67)*(1+G67)*(1+H67)*(1+I67)*(1+J67)*(1+K67)*(1+L67)*(1+M67)*(1+N67)*(1+O67)*(1+P67)</f>
        <v>0</v>
      </c>
      <c r="R67" s="28"/>
      <c r="S67" s="29"/>
      <c r="T67" s="30"/>
      <c r="U67" s="30"/>
      <c r="V67" s="30"/>
      <c r="W67" s="30"/>
      <c r="X67" s="30"/>
      <c r="Y67" s="30"/>
    </row>
    <row r="68" spans="1:26" ht="12" customHeight="1" x14ac:dyDescent="0.25">
      <c r="A68" s="21"/>
      <c r="B68" s="163"/>
      <c r="C68" s="21"/>
      <c r="D68" s="21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9"/>
      <c r="R68" s="28"/>
      <c r="S68" s="29"/>
      <c r="T68" s="30"/>
      <c r="U68" s="30"/>
      <c r="V68" s="30"/>
      <c r="W68" s="30"/>
      <c r="X68" s="30"/>
      <c r="Y68" s="30"/>
    </row>
    <row r="69" spans="1:26" ht="12" customHeight="1" x14ac:dyDescent="0.25">
      <c r="A69" s="45"/>
      <c r="B69" s="190" t="s">
        <v>52</v>
      </c>
      <c r="C69" s="191"/>
      <c r="D69" s="191"/>
      <c r="E69" s="192">
        <f t="shared" ref="E69:P69" si="23">SUM(E71,E82,E94,E102,E117,E126,E134,E151,E161,)</f>
        <v>0</v>
      </c>
      <c r="F69" s="192">
        <f t="shared" si="23"/>
        <v>0</v>
      </c>
      <c r="G69" s="192">
        <f t="shared" si="23"/>
        <v>0</v>
      </c>
      <c r="H69" s="192">
        <f t="shared" si="23"/>
        <v>0</v>
      </c>
      <c r="I69" s="192">
        <f t="shared" si="23"/>
        <v>0</v>
      </c>
      <c r="J69" s="192">
        <f t="shared" si="23"/>
        <v>0</v>
      </c>
      <c r="K69" s="192">
        <f t="shared" si="23"/>
        <v>0</v>
      </c>
      <c r="L69" s="192">
        <f t="shared" si="23"/>
        <v>0</v>
      </c>
      <c r="M69" s="192">
        <f t="shared" si="23"/>
        <v>0</v>
      </c>
      <c r="N69" s="192">
        <f t="shared" si="23"/>
        <v>0</v>
      </c>
      <c r="O69" s="192">
        <f t="shared" si="23"/>
        <v>0</v>
      </c>
      <c r="P69" s="192">
        <f t="shared" si="23"/>
        <v>0</v>
      </c>
      <c r="Q69" s="193">
        <f>SUM(E69:P69)</f>
        <v>0</v>
      </c>
      <c r="R69" s="52"/>
      <c r="S69" s="53"/>
      <c r="T69" s="30"/>
      <c r="U69" s="54"/>
      <c r="V69" s="54"/>
      <c r="W69" s="54"/>
      <c r="X69" s="54"/>
      <c r="Y69" s="54"/>
    </row>
    <row r="70" spans="1:26" ht="12" customHeight="1" x14ac:dyDescent="0.25">
      <c r="A70" s="45"/>
      <c r="B70" s="194"/>
      <c r="C70" s="112"/>
      <c r="D70" s="195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14"/>
      <c r="R70" s="45"/>
      <c r="S70" s="45"/>
      <c r="T70" s="30"/>
      <c r="U70" s="45"/>
      <c r="V70" s="45"/>
      <c r="W70" s="45"/>
      <c r="X70" s="45"/>
      <c r="Y70" s="45"/>
      <c r="Z70" s="22"/>
    </row>
    <row r="71" spans="1:26" ht="12" customHeight="1" collapsed="1" x14ac:dyDescent="0.25">
      <c r="A71" s="45"/>
      <c r="B71" s="98" t="s">
        <v>53</v>
      </c>
      <c r="C71" s="99"/>
      <c r="D71" s="100"/>
      <c r="E71" s="101">
        <f t="shared" ref="E71:P71" si="24">SUM(E73:E81)</f>
        <v>0</v>
      </c>
      <c r="F71" s="101">
        <f t="shared" si="24"/>
        <v>0</v>
      </c>
      <c r="G71" s="101">
        <f t="shared" si="24"/>
        <v>0</v>
      </c>
      <c r="H71" s="101">
        <f t="shared" si="24"/>
        <v>0</v>
      </c>
      <c r="I71" s="101">
        <f t="shared" si="24"/>
        <v>0</v>
      </c>
      <c r="J71" s="101">
        <f t="shared" si="24"/>
        <v>0</v>
      </c>
      <c r="K71" s="101">
        <f t="shared" si="24"/>
        <v>0</v>
      </c>
      <c r="L71" s="101">
        <f t="shared" si="24"/>
        <v>0</v>
      </c>
      <c r="M71" s="101">
        <f t="shared" si="24"/>
        <v>0</v>
      </c>
      <c r="N71" s="101">
        <f t="shared" si="24"/>
        <v>0</v>
      </c>
      <c r="O71" s="101">
        <f t="shared" si="24"/>
        <v>0</v>
      </c>
      <c r="P71" s="101">
        <f t="shared" si="24"/>
        <v>0</v>
      </c>
      <c r="Q71" s="102">
        <f>SUM(E71:P71)</f>
        <v>0</v>
      </c>
      <c r="R71" s="52"/>
      <c r="S71" s="53"/>
      <c r="T71" s="30"/>
      <c r="U71" s="54"/>
      <c r="V71" s="54"/>
      <c r="W71" s="54"/>
      <c r="X71" s="54"/>
      <c r="Y71" s="54"/>
    </row>
    <row r="72" spans="1:26" ht="12" hidden="1" customHeight="1" outlineLevel="1" x14ac:dyDescent="0.25">
      <c r="A72" s="45"/>
      <c r="B72" s="103"/>
      <c r="C72" s="104"/>
      <c r="D72" s="105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7"/>
      <c r="R72" s="52"/>
      <c r="S72" s="52"/>
      <c r="T72" s="30"/>
      <c r="U72" s="52"/>
      <c r="V72" s="52"/>
      <c r="W72" s="52"/>
      <c r="X72" s="52"/>
      <c r="Y72" s="52"/>
    </row>
    <row r="73" spans="1:26" ht="12" hidden="1" customHeight="1" outlineLevel="1" x14ac:dyDescent="0.25">
      <c r="A73" s="45"/>
      <c r="B73" s="79" t="s">
        <v>54</v>
      </c>
      <c r="C73" s="80"/>
      <c r="D73" s="81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4">
        <f t="shared" ref="Q73:Q79" si="25">SUM(E73:P73)</f>
        <v>0</v>
      </c>
      <c r="R73" s="52"/>
      <c r="S73" s="53"/>
      <c r="T73" s="30"/>
      <c r="U73" s="54"/>
      <c r="V73" s="54"/>
      <c r="W73" s="54"/>
      <c r="X73" s="54"/>
      <c r="Y73" s="54"/>
    </row>
    <row r="74" spans="1:26" ht="12" hidden="1" customHeight="1" outlineLevel="1" x14ac:dyDescent="0.25">
      <c r="A74" s="45"/>
      <c r="B74" s="79" t="s">
        <v>55</v>
      </c>
      <c r="C74" s="80"/>
      <c r="D74" s="81"/>
      <c r="E74" s="82"/>
      <c r="F74" s="109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4">
        <f t="shared" si="25"/>
        <v>0</v>
      </c>
      <c r="R74" s="52"/>
      <c r="S74" s="53"/>
      <c r="T74" s="30"/>
      <c r="U74" s="54"/>
      <c r="V74" s="54"/>
      <c r="W74" s="54"/>
      <c r="X74" s="54"/>
      <c r="Y74" s="54"/>
    </row>
    <row r="75" spans="1:26" ht="12" hidden="1" customHeight="1" outlineLevel="1" x14ac:dyDescent="0.25">
      <c r="A75" s="45"/>
      <c r="B75" s="110" t="s">
        <v>56</v>
      </c>
      <c r="C75" s="30"/>
      <c r="D75" s="54"/>
      <c r="E75" s="82"/>
      <c r="F75" s="82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4">
        <f t="shared" si="25"/>
        <v>0</v>
      </c>
      <c r="R75" s="52"/>
      <c r="S75" s="53"/>
      <c r="T75" s="30"/>
      <c r="U75" s="54"/>
      <c r="V75" s="54"/>
      <c r="W75" s="54"/>
      <c r="X75" s="54"/>
      <c r="Y75" s="54"/>
    </row>
    <row r="76" spans="1:26" ht="12" hidden="1" customHeight="1" outlineLevel="1" x14ac:dyDescent="0.25">
      <c r="A76" s="45"/>
      <c r="B76" s="110" t="s">
        <v>57</v>
      </c>
      <c r="C76" s="30"/>
      <c r="D76" s="54"/>
      <c r="E76" s="196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5"/>
      <c r="Q76" s="84">
        <f t="shared" si="25"/>
        <v>0</v>
      </c>
      <c r="R76" s="52"/>
      <c r="S76" s="53"/>
      <c r="T76" s="30"/>
      <c r="U76" s="54"/>
      <c r="V76" s="54"/>
      <c r="W76" s="54"/>
      <c r="X76" s="54"/>
      <c r="Y76" s="54"/>
    </row>
    <row r="77" spans="1:26" ht="12" hidden="1" customHeight="1" outlineLevel="1" x14ac:dyDescent="0.25">
      <c r="A77" s="45"/>
      <c r="B77" s="79" t="s">
        <v>58</v>
      </c>
      <c r="C77" s="80"/>
      <c r="D77" s="81"/>
      <c r="E77" s="82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5"/>
      <c r="Q77" s="84">
        <f t="shared" si="25"/>
        <v>0</v>
      </c>
      <c r="R77" s="52"/>
      <c r="S77" s="53"/>
      <c r="T77" s="30"/>
      <c r="U77" s="54"/>
      <c r="V77" s="54"/>
      <c r="W77" s="54"/>
      <c r="X77" s="54"/>
      <c r="Y77" s="54"/>
    </row>
    <row r="78" spans="1:26" ht="12" hidden="1" customHeight="1" outlineLevel="1" x14ac:dyDescent="0.25">
      <c r="A78" s="45"/>
      <c r="B78" s="79" t="s">
        <v>59</v>
      </c>
      <c r="C78" s="80"/>
      <c r="D78" s="81"/>
      <c r="E78" s="82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5"/>
      <c r="Q78" s="84">
        <f t="shared" si="25"/>
        <v>0</v>
      </c>
      <c r="R78" s="52"/>
      <c r="S78" s="53"/>
      <c r="T78" s="30"/>
      <c r="U78" s="54"/>
      <c r="V78" s="54"/>
      <c r="W78" s="54"/>
      <c r="X78" s="54"/>
      <c r="Y78" s="54"/>
    </row>
    <row r="79" spans="1:26" ht="12" hidden="1" customHeight="1" outlineLevel="1" x14ac:dyDescent="0.25">
      <c r="A79" s="45"/>
      <c r="B79" s="79" t="s">
        <v>60</v>
      </c>
      <c r="C79" s="80"/>
      <c r="D79" s="81"/>
      <c r="E79" s="109"/>
      <c r="F79" s="197"/>
      <c r="G79" s="83"/>
      <c r="H79" s="83"/>
      <c r="I79" s="83"/>
      <c r="J79" s="83"/>
      <c r="K79" s="83"/>
      <c r="L79" s="83"/>
      <c r="M79" s="83"/>
      <c r="N79" s="83"/>
      <c r="O79" s="83"/>
      <c r="P79" s="85"/>
      <c r="Q79" s="84">
        <f t="shared" si="25"/>
        <v>0</v>
      </c>
      <c r="R79" s="52"/>
      <c r="S79" s="53"/>
      <c r="T79" s="30"/>
      <c r="U79" s="54"/>
      <c r="V79" s="54"/>
      <c r="W79" s="54"/>
      <c r="X79" s="54"/>
      <c r="Y79" s="54"/>
    </row>
    <row r="80" spans="1:26" ht="12" hidden="1" customHeight="1" outlineLevel="1" x14ac:dyDescent="0.25">
      <c r="A80" s="45"/>
      <c r="B80" s="79" t="s">
        <v>61</v>
      </c>
      <c r="C80" s="80"/>
      <c r="D80" s="81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5"/>
      <c r="Q80" s="84"/>
      <c r="R80" s="52"/>
      <c r="S80" s="53"/>
      <c r="T80" s="30"/>
      <c r="U80" s="54"/>
      <c r="V80" s="54"/>
      <c r="W80" s="54"/>
      <c r="X80" s="54"/>
      <c r="Y80" s="54"/>
    </row>
    <row r="81" spans="1:26" ht="12" hidden="1" customHeight="1" outlineLevel="1" x14ac:dyDescent="0.25">
      <c r="A81" s="45"/>
      <c r="B81" s="198"/>
      <c r="C81" s="199"/>
      <c r="D81" s="200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2"/>
      <c r="Q81" s="114">
        <f t="shared" ref="Q81:Q82" si="26">SUM(E81:P81)</f>
        <v>0</v>
      </c>
      <c r="R81" s="45"/>
      <c r="S81" s="45"/>
      <c r="T81" s="30"/>
      <c r="U81" s="45"/>
      <c r="V81" s="45"/>
      <c r="W81" s="45"/>
      <c r="X81" s="45"/>
      <c r="Y81" s="45"/>
      <c r="Z81" s="22"/>
    </row>
    <row r="82" spans="1:26" ht="12" customHeight="1" collapsed="1" x14ac:dyDescent="0.25">
      <c r="A82" s="45"/>
      <c r="B82" s="98" t="s">
        <v>62</v>
      </c>
      <c r="C82" s="99"/>
      <c r="D82" s="100"/>
      <c r="E82" s="101">
        <f t="shared" ref="E82:P82" si="27">SUM(E84:E93)</f>
        <v>0</v>
      </c>
      <c r="F82" s="101">
        <f t="shared" si="27"/>
        <v>0</v>
      </c>
      <c r="G82" s="101">
        <f t="shared" si="27"/>
        <v>0</v>
      </c>
      <c r="H82" s="101">
        <f t="shared" si="27"/>
        <v>0</v>
      </c>
      <c r="I82" s="101">
        <f t="shared" si="27"/>
        <v>0</v>
      </c>
      <c r="J82" s="101">
        <f t="shared" si="27"/>
        <v>0</v>
      </c>
      <c r="K82" s="101">
        <f t="shared" si="27"/>
        <v>0</v>
      </c>
      <c r="L82" s="101">
        <f t="shared" si="27"/>
        <v>0</v>
      </c>
      <c r="M82" s="101">
        <f t="shared" si="27"/>
        <v>0</v>
      </c>
      <c r="N82" s="101">
        <f t="shared" si="27"/>
        <v>0</v>
      </c>
      <c r="O82" s="101">
        <f t="shared" si="27"/>
        <v>0</v>
      </c>
      <c r="P82" s="101">
        <f t="shared" si="27"/>
        <v>0</v>
      </c>
      <c r="Q82" s="102">
        <f t="shared" si="26"/>
        <v>0</v>
      </c>
      <c r="R82" s="52"/>
      <c r="S82" s="53"/>
      <c r="T82" s="30"/>
      <c r="U82" s="54"/>
      <c r="V82" s="54"/>
      <c r="W82" s="54"/>
      <c r="X82" s="54"/>
      <c r="Y82" s="54"/>
    </row>
    <row r="83" spans="1:26" ht="12" hidden="1" customHeight="1" outlineLevel="1" x14ac:dyDescent="0.25">
      <c r="A83" s="45"/>
      <c r="B83" s="203"/>
      <c r="C83" s="112"/>
      <c r="D83" s="195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14"/>
      <c r="R83" s="45"/>
      <c r="S83" s="45"/>
      <c r="T83" s="30"/>
      <c r="U83" s="45"/>
      <c r="V83" s="45"/>
      <c r="W83" s="45"/>
      <c r="X83" s="45"/>
      <c r="Y83" s="45"/>
      <c r="Z83" s="22"/>
    </row>
    <row r="84" spans="1:26" ht="12" hidden="1" customHeight="1" outlineLevel="1" x14ac:dyDescent="0.25">
      <c r="A84" s="45"/>
      <c r="B84" s="79" t="s">
        <v>63</v>
      </c>
      <c r="C84" s="80"/>
      <c r="D84" s="81"/>
      <c r="E84" s="83"/>
      <c r="F84" s="109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4">
        <f t="shared" ref="Q84:Q91" si="28">SUM(E84:P84)</f>
        <v>0</v>
      </c>
      <c r="R84" s="52"/>
      <c r="S84" s="53"/>
      <c r="T84" s="30"/>
      <c r="U84" s="54"/>
      <c r="V84" s="54"/>
      <c r="W84" s="54"/>
      <c r="X84" s="54"/>
      <c r="Y84" s="54"/>
    </row>
    <row r="85" spans="1:26" ht="12" hidden="1" customHeight="1" outlineLevel="1" x14ac:dyDescent="0.25">
      <c r="A85" s="45"/>
      <c r="B85" s="79" t="s">
        <v>64</v>
      </c>
      <c r="C85" s="80"/>
      <c r="D85" s="81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5"/>
      <c r="Q85" s="84">
        <f t="shared" si="28"/>
        <v>0</v>
      </c>
      <c r="R85" s="52"/>
      <c r="S85" s="53"/>
      <c r="T85" s="30"/>
      <c r="U85" s="54"/>
      <c r="V85" s="54"/>
      <c r="W85" s="54"/>
      <c r="X85" s="54"/>
      <c r="Y85" s="54"/>
    </row>
    <row r="86" spans="1:26" ht="12" hidden="1" customHeight="1" outlineLevel="1" x14ac:dyDescent="0.25">
      <c r="A86" s="45"/>
      <c r="B86" s="110" t="s">
        <v>65</v>
      </c>
      <c r="C86" s="30"/>
      <c r="D86" s="54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5"/>
      <c r="Q86" s="84">
        <f t="shared" si="28"/>
        <v>0</v>
      </c>
      <c r="R86" s="52"/>
      <c r="S86" s="53"/>
      <c r="T86" s="30"/>
      <c r="U86" s="54"/>
      <c r="V86" s="54"/>
      <c r="W86" s="54"/>
      <c r="X86" s="54"/>
      <c r="Y86" s="54"/>
    </row>
    <row r="87" spans="1:26" ht="12" hidden="1" customHeight="1" outlineLevel="1" x14ac:dyDescent="0.25">
      <c r="A87" s="45"/>
      <c r="B87" s="79" t="s">
        <v>66</v>
      </c>
      <c r="C87" s="80"/>
      <c r="D87" s="81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5"/>
      <c r="Q87" s="84">
        <f t="shared" si="28"/>
        <v>0</v>
      </c>
      <c r="R87" s="52"/>
      <c r="S87" s="53"/>
      <c r="T87" s="30"/>
      <c r="U87" s="54"/>
      <c r="V87" s="54"/>
      <c r="W87" s="54"/>
      <c r="X87" s="54"/>
      <c r="Y87" s="54"/>
    </row>
    <row r="88" spans="1:26" ht="12" hidden="1" customHeight="1" outlineLevel="1" x14ac:dyDescent="0.25">
      <c r="A88" s="45"/>
      <c r="B88" s="110" t="s">
        <v>67</v>
      </c>
      <c r="C88" s="30"/>
      <c r="D88" s="54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5"/>
      <c r="Q88" s="84">
        <f t="shared" si="28"/>
        <v>0</v>
      </c>
      <c r="R88" s="52"/>
      <c r="S88" s="53"/>
      <c r="T88" s="30"/>
      <c r="U88" s="54"/>
      <c r="V88" s="54"/>
      <c r="W88" s="54"/>
      <c r="X88" s="54"/>
      <c r="Y88" s="54"/>
    </row>
    <row r="89" spans="1:26" ht="12" hidden="1" customHeight="1" outlineLevel="1" x14ac:dyDescent="0.25">
      <c r="A89" s="45"/>
      <c r="B89" s="79" t="s">
        <v>68</v>
      </c>
      <c r="C89" s="80"/>
      <c r="D89" s="81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5"/>
      <c r="Q89" s="84">
        <f t="shared" si="28"/>
        <v>0</v>
      </c>
      <c r="R89" s="52"/>
      <c r="S89" s="53"/>
      <c r="T89" s="30"/>
      <c r="U89" s="54"/>
      <c r="V89" s="54"/>
      <c r="W89" s="54"/>
      <c r="X89" s="54"/>
      <c r="Y89" s="54"/>
    </row>
    <row r="90" spans="1:26" ht="12" hidden="1" customHeight="1" outlineLevel="1" x14ac:dyDescent="0.25">
      <c r="A90" s="45"/>
      <c r="B90" s="79" t="s">
        <v>69</v>
      </c>
      <c r="C90" s="80"/>
      <c r="D90" s="81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5"/>
      <c r="Q90" s="84">
        <f t="shared" si="28"/>
        <v>0</v>
      </c>
      <c r="R90" s="52"/>
      <c r="S90" s="53"/>
      <c r="T90" s="30"/>
      <c r="U90" s="54"/>
      <c r="V90" s="54"/>
      <c r="W90" s="54"/>
      <c r="X90" s="54"/>
      <c r="Y90" s="54"/>
    </row>
    <row r="91" spans="1:26" ht="12" hidden="1" customHeight="1" outlineLevel="1" x14ac:dyDescent="0.25">
      <c r="A91" s="45"/>
      <c r="B91" s="79" t="s">
        <v>70</v>
      </c>
      <c r="C91" s="80"/>
      <c r="D91" s="81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5"/>
      <c r="Q91" s="84">
        <f t="shared" si="28"/>
        <v>0</v>
      </c>
      <c r="R91" s="52"/>
      <c r="S91" s="53"/>
      <c r="T91" s="30"/>
      <c r="U91" s="54"/>
      <c r="V91" s="54"/>
      <c r="W91" s="54"/>
      <c r="X91" s="54"/>
      <c r="Y91" s="54"/>
    </row>
    <row r="92" spans="1:26" ht="12" hidden="1" customHeight="1" outlineLevel="1" x14ac:dyDescent="0.25">
      <c r="A92" s="45"/>
      <c r="B92" s="79" t="s">
        <v>71</v>
      </c>
      <c r="C92" s="80"/>
      <c r="D92" s="81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5"/>
      <c r="Q92" s="84"/>
      <c r="R92" s="52"/>
      <c r="S92" s="53"/>
      <c r="T92" s="30"/>
      <c r="U92" s="54"/>
      <c r="V92" s="54"/>
      <c r="W92" s="54"/>
      <c r="X92" s="54"/>
      <c r="Y92" s="54"/>
    </row>
    <row r="93" spans="1:26" ht="12" hidden="1" customHeight="1" outlineLevel="1" x14ac:dyDescent="0.25">
      <c r="A93" s="45"/>
      <c r="B93" s="198"/>
      <c r="C93" s="199"/>
      <c r="D93" s="200"/>
      <c r="E93" s="201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5"/>
      <c r="Q93" s="114">
        <f t="shared" ref="Q93:Q94" si="29">SUM(E93:P93)</f>
        <v>0</v>
      </c>
      <c r="R93" s="45"/>
      <c r="S93" s="45"/>
      <c r="T93" s="30"/>
      <c r="U93" s="45"/>
      <c r="V93" s="45"/>
      <c r="W93" s="45"/>
      <c r="X93" s="45"/>
      <c r="Y93" s="45"/>
      <c r="Z93" s="22"/>
    </row>
    <row r="94" spans="1:26" ht="12" customHeight="1" collapsed="1" x14ac:dyDescent="0.25">
      <c r="A94" s="45"/>
      <c r="B94" s="98" t="s">
        <v>72</v>
      </c>
      <c r="C94" s="99"/>
      <c r="D94" s="100"/>
      <c r="E94" s="101">
        <f t="shared" ref="E94:P94" si="30">SUM(E96:E100)</f>
        <v>0</v>
      </c>
      <c r="F94" s="101">
        <f t="shared" si="30"/>
        <v>0</v>
      </c>
      <c r="G94" s="101">
        <f t="shared" si="30"/>
        <v>0</v>
      </c>
      <c r="H94" s="101">
        <f t="shared" si="30"/>
        <v>0</v>
      </c>
      <c r="I94" s="101">
        <f t="shared" si="30"/>
        <v>0</v>
      </c>
      <c r="J94" s="101">
        <f t="shared" si="30"/>
        <v>0</v>
      </c>
      <c r="K94" s="101">
        <f t="shared" si="30"/>
        <v>0</v>
      </c>
      <c r="L94" s="101">
        <f t="shared" si="30"/>
        <v>0</v>
      </c>
      <c r="M94" s="101">
        <f t="shared" si="30"/>
        <v>0</v>
      </c>
      <c r="N94" s="101">
        <f t="shared" si="30"/>
        <v>0</v>
      </c>
      <c r="O94" s="101">
        <f t="shared" si="30"/>
        <v>0</v>
      </c>
      <c r="P94" s="101">
        <f t="shared" si="30"/>
        <v>0</v>
      </c>
      <c r="Q94" s="102">
        <f t="shared" si="29"/>
        <v>0</v>
      </c>
      <c r="R94" s="52"/>
      <c r="S94" s="53"/>
      <c r="T94" s="30"/>
      <c r="U94" s="54"/>
      <c r="V94" s="54"/>
      <c r="W94" s="54"/>
      <c r="X94" s="54"/>
      <c r="Y94" s="54"/>
    </row>
    <row r="95" spans="1:26" ht="12" hidden="1" customHeight="1" outlineLevel="1" x14ac:dyDescent="0.25">
      <c r="A95" s="45"/>
      <c r="B95" s="203"/>
      <c r="C95" s="112"/>
      <c r="D95" s="195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14"/>
      <c r="R95" s="45"/>
      <c r="S95" s="45"/>
      <c r="T95" s="30"/>
      <c r="U95" s="45"/>
      <c r="V95" s="45"/>
      <c r="W95" s="45"/>
      <c r="X95" s="45"/>
      <c r="Y95" s="45"/>
      <c r="Z95" s="22"/>
    </row>
    <row r="96" spans="1:26" ht="12" hidden="1" customHeight="1" outlineLevel="1" x14ac:dyDescent="0.25">
      <c r="A96" s="45"/>
      <c r="B96" s="79" t="s">
        <v>73</v>
      </c>
      <c r="C96" s="80"/>
      <c r="D96" s="81"/>
      <c r="E96" s="206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84">
        <f t="shared" ref="Q96:Q97" si="31">SUM(E96:P96)</f>
        <v>0</v>
      </c>
      <c r="R96" s="52"/>
      <c r="S96" s="53"/>
      <c r="T96" s="30"/>
      <c r="U96" s="54"/>
      <c r="V96" s="54"/>
      <c r="W96" s="54"/>
      <c r="X96" s="54"/>
      <c r="Y96" s="54"/>
    </row>
    <row r="97" spans="1:26" ht="12" hidden="1" customHeight="1" outlineLevel="1" x14ac:dyDescent="0.25">
      <c r="A97" s="45"/>
      <c r="B97" s="110" t="s">
        <v>74</v>
      </c>
      <c r="C97" s="30"/>
      <c r="D97" s="54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8"/>
      <c r="Q97" s="84">
        <f t="shared" si="31"/>
        <v>0</v>
      </c>
      <c r="R97" s="52"/>
      <c r="S97" s="53"/>
      <c r="T97" s="30"/>
      <c r="U97" s="54"/>
      <c r="V97" s="54"/>
      <c r="W97" s="54"/>
      <c r="X97" s="54"/>
      <c r="Y97" s="54"/>
    </row>
    <row r="98" spans="1:26" ht="12" hidden="1" customHeight="1" outlineLevel="1" x14ac:dyDescent="0.25">
      <c r="A98" s="45"/>
      <c r="B98" s="79" t="s">
        <v>75</v>
      </c>
      <c r="C98" s="30"/>
      <c r="D98" s="54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8"/>
      <c r="Q98" s="84"/>
      <c r="R98" s="52"/>
      <c r="S98" s="53"/>
      <c r="T98" s="30"/>
      <c r="U98" s="54"/>
      <c r="V98" s="54"/>
      <c r="W98" s="54"/>
      <c r="X98" s="54"/>
      <c r="Y98" s="54"/>
    </row>
    <row r="99" spans="1:26" ht="12" hidden="1" customHeight="1" outlineLevel="1" x14ac:dyDescent="0.25">
      <c r="A99" s="45"/>
      <c r="B99" s="110" t="s">
        <v>76</v>
      </c>
      <c r="C99" s="30"/>
      <c r="D99" s="54"/>
      <c r="E99" s="206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4"/>
      <c r="R99" s="52"/>
      <c r="S99" s="53"/>
      <c r="T99" s="30"/>
      <c r="U99" s="54"/>
      <c r="V99" s="54"/>
      <c r="W99" s="54"/>
      <c r="X99" s="54"/>
      <c r="Y99" s="54"/>
    </row>
    <row r="100" spans="1:26" ht="12" hidden="1" customHeight="1" outlineLevel="1" x14ac:dyDescent="0.25">
      <c r="A100" s="45"/>
      <c r="B100" s="79" t="s">
        <v>71</v>
      </c>
      <c r="C100" s="80"/>
      <c r="D100" s="81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8"/>
      <c r="Q100" s="84">
        <f>SUM(E100:P100)</f>
        <v>0</v>
      </c>
      <c r="R100" s="52"/>
      <c r="S100" s="53"/>
      <c r="T100" s="30"/>
      <c r="U100" s="54"/>
      <c r="V100" s="54"/>
      <c r="W100" s="54"/>
      <c r="X100" s="54"/>
      <c r="Y100" s="54"/>
    </row>
    <row r="101" spans="1:26" ht="12" hidden="1" customHeight="1" outlineLevel="1" x14ac:dyDescent="0.25">
      <c r="A101" s="45"/>
      <c r="B101" s="133"/>
      <c r="C101" s="21"/>
      <c r="D101" s="45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14"/>
      <c r="R101" s="45"/>
      <c r="S101" s="45"/>
      <c r="T101" s="30"/>
      <c r="U101" s="45"/>
      <c r="V101" s="45"/>
      <c r="W101" s="45"/>
      <c r="X101" s="45"/>
      <c r="Y101" s="45"/>
      <c r="Z101" s="22"/>
    </row>
    <row r="102" spans="1:26" ht="12" customHeight="1" collapsed="1" x14ac:dyDescent="0.25">
      <c r="A102" s="45"/>
      <c r="B102" s="98" t="s">
        <v>77</v>
      </c>
      <c r="C102" s="99"/>
      <c r="D102" s="100"/>
      <c r="E102" s="101">
        <f t="shared" ref="E102:P102" si="32">SUM(E104:E116)</f>
        <v>0</v>
      </c>
      <c r="F102" s="101">
        <f t="shared" si="32"/>
        <v>0</v>
      </c>
      <c r="G102" s="101">
        <f t="shared" si="32"/>
        <v>0</v>
      </c>
      <c r="H102" s="101">
        <f t="shared" si="32"/>
        <v>0</v>
      </c>
      <c r="I102" s="101">
        <f t="shared" si="32"/>
        <v>0</v>
      </c>
      <c r="J102" s="101">
        <f t="shared" si="32"/>
        <v>0</v>
      </c>
      <c r="K102" s="101">
        <f t="shared" si="32"/>
        <v>0</v>
      </c>
      <c r="L102" s="101">
        <f t="shared" si="32"/>
        <v>0</v>
      </c>
      <c r="M102" s="101">
        <f t="shared" si="32"/>
        <v>0</v>
      </c>
      <c r="N102" s="101">
        <f t="shared" si="32"/>
        <v>0</v>
      </c>
      <c r="O102" s="101">
        <f t="shared" si="32"/>
        <v>0</v>
      </c>
      <c r="P102" s="101">
        <f t="shared" si="32"/>
        <v>0</v>
      </c>
      <c r="Q102" s="102">
        <f>SUM(E102:P102)</f>
        <v>0</v>
      </c>
      <c r="R102" s="52"/>
      <c r="S102" s="53"/>
      <c r="T102" s="30"/>
      <c r="U102" s="54"/>
      <c r="V102" s="54"/>
      <c r="W102" s="54"/>
      <c r="X102" s="54"/>
      <c r="Y102" s="54"/>
    </row>
    <row r="103" spans="1:26" ht="12" hidden="1" customHeight="1" outlineLevel="1" x14ac:dyDescent="0.25">
      <c r="A103" s="45"/>
      <c r="B103" s="209"/>
      <c r="C103" s="21"/>
      <c r="D103" s="45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189"/>
      <c r="R103" s="45"/>
      <c r="S103" s="45"/>
      <c r="T103" s="45"/>
      <c r="U103" s="45"/>
      <c r="V103" s="45"/>
      <c r="W103" s="45"/>
      <c r="X103" s="45"/>
      <c r="Y103" s="45"/>
      <c r="Z103" s="22"/>
    </row>
    <row r="104" spans="1:26" ht="12" hidden="1" customHeight="1" outlineLevel="1" x14ac:dyDescent="0.25">
      <c r="A104" s="45"/>
      <c r="B104" s="79" t="s">
        <v>78</v>
      </c>
      <c r="C104" s="80"/>
      <c r="D104" s="81"/>
      <c r="E104" s="109"/>
      <c r="F104" s="82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4">
        <f t="shared" ref="Q104:Q114" si="33">SUM(E104:P104)</f>
        <v>0</v>
      </c>
      <c r="R104" s="52"/>
      <c r="S104" s="53"/>
      <c r="T104" s="54"/>
      <c r="U104" s="54"/>
      <c r="V104" s="54"/>
      <c r="W104" s="54"/>
      <c r="X104" s="54"/>
      <c r="Y104" s="54"/>
    </row>
    <row r="105" spans="1:26" ht="12" hidden="1" customHeight="1" outlineLevel="1" x14ac:dyDescent="0.25">
      <c r="A105" s="45"/>
      <c r="B105" s="79" t="s">
        <v>79</v>
      </c>
      <c r="C105" s="80"/>
      <c r="D105" s="81"/>
      <c r="E105" s="109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5"/>
      <c r="Q105" s="84">
        <f t="shared" si="33"/>
        <v>0</v>
      </c>
      <c r="R105" s="52"/>
      <c r="S105" s="53"/>
      <c r="T105" s="54"/>
      <c r="U105" s="54"/>
      <c r="V105" s="54"/>
      <c r="W105" s="54"/>
      <c r="X105" s="54"/>
      <c r="Y105" s="54"/>
    </row>
    <row r="106" spans="1:26" ht="12" hidden="1" customHeight="1" outlineLevel="1" x14ac:dyDescent="0.25">
      <c r="A106" s="45"/>
      <c r="B106" s="110" t="s">
        <v>80</v>
      </c>
      <c r="C106" s="30"/>
      <c r="D106" s="54"/>
      <c r="E106" s="109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5"/>
      <c r="Q106" s="84">
        <f t="shared" si="33"/>
        <v>0</v>
      </c>
      <c r="R106" s="52"/>
      <c r="S106" s="53"/>
      <c r="T106" s="54"/>
      <c r="U106" s="54"/>
      <c r="V106" s="54"/>
      <c r="W106" s="54"/>
      <c r="X106" s="54"/>
      <c r="Y106" s="54"/>
    </row>
    <row r="107" spans="1:26" ht="12" hidden="1" customHeight="1" outlineLevel="1" x14ac:dyDescent="0.25">
      <c r="A107" s="45"/>
      <c r="B107" s="79" t="s">
        <v>81</v>
      </c>
      <c r="C107" s="80"/>
      <c r="D107" s="81"/>
      <c r="E107" s="109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5"/>
      <c r="Q107" s="84">
        <f t="shared" si="33"/>
        <v>0</v>
      </c>
      <c r="R107" s="52"/>
      <c r="S107" s="53"/>
      <c r="T107" s="54"/>
      <c r="U107" s="54"/>
      <c r="V107" s="54"/>
      <c r="W107" s="54"/>
      <c r="X107" s="54"/>
      <c r="Y107" s="54"/>
    </row>
    <row r="108" spans="1:26" ht="12" hidden="1" customHeight="1" outlineLevel="1" x14ac:dyDescent="0.25">
      <c r="A108" s="45"/>
      <c r="B108" s="110" t="s">
        <v>82</v>
      </c>
      <c r="C108" s="30"/>
      <c r="D108" s="54"/>
      <c r="E108" s="109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5"/>
      <c r="Q108" s="84">
        <f t="shared" si="33"/>
        <v>0</v>
      </c>
      <c r="R108" s="52"/>
      <c r="S108" s="53"/>
      <c r="T108" s="54"/>
      <c r="U108" s="54"/>
      <c r="V108" s="54"/>
      <c r="W108" s="54"/>
      <c r="X108" s="54"/>
      <c r="Y108" s="54"/>
    </row>
    <row r="109" spans="1:26" ht="12" hidden="1" customHeight="1" outlineLevel="1" x14ac:dyDescent="0.25">
      <c r="A109" s="45"/>
      <c r="B109" s="79" t="s">
        <v>83</v>
      </c>
      <c r="C109" s="80"/>
      <c r="D109" s="81"/>
      <c r="E109" s="109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5"/>
      <c r="Q109" s="84">
        <f t="shared" si="33"/>
        <v>0</v>
      </c>
      <c r="R109" s="52"/>
      <c r="S109" s="53"/>
      <c r="T109" s="54"/>
      <c r="U109" s="54"/>
      <c r="V109" s="54"/>
      <c r="W109" s="54"/>
      <c r="X109" s="54"/>
      <c r="Y109" s="54"/>
    </row>
    <row r="110" spans="1:26" ht="12" hidden="1" customHeight="1" outlineLevel="1" x14ac:dyDescent="0.25">
      <c r="A110" s="45"/>
      <c r="B110" s="110" t="s">
        <v>84</v>
      </c>
      <c r="C110" s="30"/>
      <c r="D110" s="54"/>
      <c r="E110" s="109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5"/>
      <c r="Q110" s="84">
        <f t="shared" si="33"/>
        <v>0</v>
      </c>
      <c r="R110" s="52"/>
      <c r="S110" s="53"/>
      <c r="T110" s="54"/>
      <c r="U110" s="54"/>
      <c r="V110" s="54"/>
      <c r="W110" s="54"/>
      <c r="X110" s="54"/>
      <c r="Y110" s="54"/>
    </row>
    <row r="111" spans="1:26" ht="12" hidden="1" customHeight="1" outlineLevel="1" x14ac:dyDescent="0.25">
      <c r="A111" s="45"/>
      <c r="B111" s="79" t="s">
        <v>85</v>
      </c>
      <c r="C111" s="80"/>
      <c r="D111" s="81"/>
      <c r="E111" s="109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5"/>
      <c r="Q111" s="84">
        <f t="shared" si="33"/>
        <v>0</v>
      </c>
      <c r="R111" s="52"/>
      <c r="S111" s="53"/>
      <c r="T111" s="54"/>
      <c r="U111" s="54"/>
      <c r="V111" s="54"/>
      <c r="W111" s="54"/>
      <c r="X111" s="54"/>
      <c r="Y111" s="54"/>
    </row>
    <row r="112" spans="1:26" ht="12" hidden="1" customHeight="1" outlineLevel="1" x14ac:dyDescent="0.25">
      <c r="A112" s="45"/>
      <c r="B112" s="110" t="s">
        <v>86</v>
      </c>
      <c r="C112" s="30"/>
      <c r="D112" s="54"/>
      <c r="E112" s="109"/>
      <c r="F112" s="109"/>
      <c r="G112" s="83"/>
      <c r="H112" s="83"/>
      <c r="I112" s="83"/>
      <c r="J112" s="83"/>
      <c r="K112" s="83"/>
      <c r="L112" s="83"/>
      <c r="M112" s="83"/>
      <c r="N112" s="83"/>
      <c r="O112" s="83"/>
      <c r="P112" s="85"/>
      <c r="Q112" s="84">
        <f t="shared" si="33"/>
        <v>0</v>
      </c>
      <c r="R112" s="52"/>
      <c r="S112" s="53"/>
      <c r="T112" s="54"/>
      <c r="U112" s="54"/>
      <c r="V112" s="54"/>
      <c r="W112" s="54"/>
      <c r="X112" s="54"/>
      <c r="Y112" s="54"/>
    </row>
    <row r="113" spans="1:26" ht="12" hidden="1" customHeight="1" outlineLevel="1" x14ac:dyDescent="0.25">
      <c r="A113" s="45"/>
      <c r="B113" s="110" t="s">
        <v>87</v>
      </c>
      <c r="C113" s="30"/>
      <c r="D113" s="54"/>
      <c r="E113" s="109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5"/>
      <c r="Q113" s="84">
        <f t="shared" si="33"/>
        <v>0</v>
      </c>
      <c r="R113" s="52"/>
      <c r="S113" s="53"/>
      <c r="T113" s="54"/>
      <c r="U113" s="54"/>
      <c r="V113" s="54"/>
      <c r="W113" s="54"/>
      <c r="X113" s="54"/>
      <c r="Y113" s="54"/>
    </row>
    <row r="114" spans="1:26" ht="12" hidden="1" customHeight="1" outlineLevel="1" x14ac:dyDescent="0.25">
      <c r="A114" s="45"/>
      <c r="B114" s="79" t="s">
        <v>88</v>
      </c>
      <c r="C114" s="80"/>
      <c r="D114" s="81"/>
      <c r="E114" s="196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5"/>
      <c r="Q114" s="84">
        <f t="shared" si="33"/>
        <v>0</v>
      </c>
      <c r="R114" s="52"/>
      <c r="S114" s="53"/>
      <c r="T114" s="54"/>
      <c r="U114" s="54"/>
      <c r="V114" s="54"/>
      <c r="W114" s="54"/>
      <c r="X114" s="54"/>
      <c r="Y114" s="54"/>
    </row>
    <row r="115" spans="1:26" ht="12" hidden="1" customHeight="1" outlineLevel="1" x14ac:dyDescent="0.25">
      <c r="A115" s="45"/>
      <c r="B115" s="79" t="s">
        <v>71</v>
      </c>
      <c r="C115" s="80"/>
      <c r="D115" s="81"/>
      <c r="E115" s="196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5"/>
      <c r="Q115" s="84"/>
      <c r="R115" s="52"/>
      <c r="S115" s="53"/>
      <c r="T115" s="54"/>
      <c r="U115" s="54"/>
      <c r="V115" s="54"/>
      <c r="W115" s="54"/>
      <c r="X115" s="54"/>
      <c r="Y115" s="54"/>
    </row>
    <row r="116" spans="1:26" ht="12" hidden="1" customHeight="1" outlineLevel="1" x14ac:dyDescent="0.25">
      <c r="A116" s="45"/>
      <c r="B116" s="198"/>
      <c r="C116" s="199"/>
      <c r="D116" s="200"/>
      <c r="E116" s="204"/>
      <c r="F116" s="204"/>
      <c r="G116" s="204"/>
      <c r="H116" s="204"/>
      <c r="I116" s="204"/>
      <c r="J116" s="204"/>
      <c r="K116" s="204"/>
      <c r="L116" s="204"/>
      <c r="M116" s="204"/>
      <c r="N116" s="204"/>
      <c r="O116" s="204"/>
      <c r="P116" s="205"/>
      <c r="Q116" s="114">
        <f t="shared" ref="Q116:Q121" si="34">SUM(E116:P116)</f>
        <v>0</v>
      </c>
      <c r="R116" s="45"/>
      <c r="S116" s="45"/>
      <c r="T116" s="45"/>
      <c r="U116" s="45"/>
      <c r="V116" s="45"/>
      <c r="W116" s="45"/>
      <c r="X116" s="45"/>
      <c r="Y116" s="45"/>
      <c r="Z116" s="22"/>
    </row>
    <row r="117" spans="1:26" ht="12" customHeight="1" collapsed="1" x14ac:dyDescent="0.25">
      <c r="A117" s="45"/>
      <c r="B117" s="98" t="s">
        <v>89</v>
      </c>
      <c r="C117" s="99"/>
      <c r="D117" s="100"/>
      <c r="E117" s="101">
        <f t="shared" ref="E117:P117" si="35">SUM(E118:E124)</f>
        <v>0</v>
      </c>
      <c r="F117" s="101">
        <f t="shared" si="35"/>
        <v>0</v>
      </c>
      <c r="G117" s="101">
        <f t="shared" si="35"/>
        <v>0</v>
      </c>
      <c r="H117" s="101">
        <f t="shared" si="35"/>
        <v>0</v>
      </c>
      <c r="I117" s="101">
        <f t="shared" si="35"/>
        <v>0</v>
      </c>
      <c r="J117" s="101">
        <f t="shared" si="35"/>
        <v>0</v>
      </c>
      <c r="K117" s="101">
        <f t="shared" si="35"/>
        <v>0</v>
      </c>
      <c r="L117" s="101">
        <f t="shared" si="35"/>
        <v>0</v>
      </c>
      <c r="M117" s="101">
        <f t="shared" si="35"/>
        <v>0</v>
      </c>
      <c r="N117" s="101">
        <f t="shared" si="35"/>
        <v>0</v>
      </c>
      <c r="O117" s="101">
        <f t="shared" si="35"/>
        <v>0</v>
      </c>
      <c r="P117" s="101">
        <f t="shared" si="35"/>
        <v>0</v>
      </c>
      <c r="Q117" s="102">
        <f t="shared" si="34"/>
        <v>0</v>
      </c>
      <c r="R117" s="52"/>
      <c r="S117" s="53"/>
      <c r="T117" s="54"/>
      <c r="U117" s="54"/>
      <c r="V117" s="54"/>
      <c r="W117" s="54"/>
      <c r="X117" s="54"/>
      <c r="Y117" s="54"/>
    </row>
    <row r="118" spans="1:26" ht="12" hidden="1" customHeight="1" outlineLevel="1" x14ac:dyDescent="0.25">
      <c r="A118" s="45"/>
      <c r="B118" s="110" t="s">
        <v>90</v>
      </c>
      <c r="C118" s="30"/>
      <c r="D118" s="54"/>
      <c r="E118" s="109"/>
      <c r="F118" s="109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4">
        <f t="shared" si="34"/>
        <v>0</v>
      </c>
      <c r="R118" s="52"/>
      <c r="S118" s="53"/>
      <c r="T118" s="54"/>
      <c r="U118" s="54"/>
      <c r="V118" s="54"/>
      <c r="W118" s="54"/>
      <c r="X118" s="54"/>
      <c r="Y118" s="54"/>
    </row>
    <row r="119" spans="1:26" ht="12" hidden="1" customHeight="1" outlineLevel="1" x14ac:dyDescent="0.25">
      <c r="A119" s="45"/>
      <c r="B119" s="110" t="s">
        <v>91</v>
      </c>
      <c r="C119" s="30"/>
      <c r="D119" s="54"/>
      <c r="E119" s="109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5"/>
      <c r="Q119" s="84">
        <f t="shared" si="34"/>
        <v>0</v>
      </c>
      <c r="R119" s="52"/>
      <c r="S119" s="53"/>
      <c r="T119" s="54"/>
      <c r="U119" s="54"/>
      <c r="V119" s="54"/>
      <c r="W119" s="54"/>
      <c r="X119" s="54"/>
      <c r="Y119" s="54"/>
    </row>
    <row r="120" spans="1:26" ht="12" hidden="1" customHeight="1" outlineLevel="1" x14ac:dyDescent="0.25">
      <c r="A120" s="211"/>
      <c r="B120" s="79" t="s">
        <v>92</v>
      </c>
      <c r="C120" s="212"/>
      <c r="D120" s="212"/>
      <c r="E120" s="109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5"/>
      <c r="Q120" s="84">
        <f t="shared" si="34"/>
        <v>0</v>
      </c>
      <c r="R120" s="213"/>
      <c r="S120" s="214"/>
      <c r="T120" s="215"/>
      <c r="U120" s="215"/>
      <c r="V120" s="215"/>
      <c r="W120" s="215"/>
      <c r="X120" s="215"/>
      <c r="Y120" s="215"/>
    </row>
    <row r="121" spans="1:26" ht="12" hidden="1" customHeight="1" outlineLevel="1" x14ac:dyDescent="0.25">
      <c r="A121" s="45"/>
      <c r="B121" s="110" t="s">
        <v>93</v>
      </c>
      <c r="C121" s="30"/>
      <c r="D121" s="54"/>
      <c r="E121" s="109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4">
        <f t="shared" si="34"/>
        <v>0</v>
      </c>
      <c r="R121" s="52"/>
      <c r="S121" s="53"/>
      <c r="T121" s="54"/>
      <c r="U121" s="54"/>
      <c r="V121" s="54"/>
      <c r="W121" s="54"/>
      <c r="X121" s="54"/>
      <c r="Y121" s="54"/>
    </row>
    <row r="122" spans="1:26" ht="12" hidden="1" customHeight="1" outlineLevel="1" x14ac:dyDescent="0.25">
      <c r="A122" s="45"/>
      <c r="B122" s="110" t="s">
        <v>94</v>
      </c>
      <c r="C122" s="30"/>
      <c r="D122" s="54"/>
      <c r="E122" s="109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5"/>
      <c r="Q122" s="84"/>
      <c r="R122" s="52"/>
      <c r="S122" s="53"/>
      <c r="T122" s="54"/>
      <c r="U122" s="54"/>
      <c r="V122" s="54"/>
      <c r="W122" s="54"/>
      <c r="X122" s="54"/>
      <c r="Y122" s="54"/>
    </row>
    <row r="123" spans="1:26" ht="12" hidden="1" customHeight="1" outlineLevel="1" x14ac:dyDescent="0.25">
      <c r="A123" s="45"/>
      <c r="B123" s="110" t="s">
        <v>95</v>
      </c>
      <c r="C123" s="30"/>
      <c r="D123" s="54"/>
      <c r="E123" s="109"/>
      <c r="F123" s="109"/>
      <c r="G123" s="109"/>
      <c r="H123" s="83"/>
      <c r="I123" s="83"/>
      <c r="J123" s="83"/>
      <c r="K123" s="83"/>
      <c r="L123" s="83"/>
      <c r="M123" s="83"/>
      <c r="N123" s="83"/>
      <c r="O123" s="83"/>
      <c r="P123" s="83"/>
      <c r="Q123" s="84"/>
      <c r="R123" s="52"/>
      <c r="S123" s="53"/>
      <c r="T123" s="54"/>
      <c r="U123" s="54"/>
      <c r="V123" s="54"/>
      <c r="W123" s="54"/>
      <c r="X123" s="54"/>
      <c r="Y123" s="54"/>
    </row>
    <row r="124" spans="1:26" ht="12" hidden="1" customHeight="1" outlineLevel="1" x14ac:dyDescent="0.25">
      <c r="A124" s="45"/>
      <c r="B124" s="79" t="s">
        <v>96</v>
      </c>
      <c r="C124" s="30"/>
      <c r="D124" s="54"/>
      <c r="E124" s="109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4"/>
      <c r="R124" s="52"/>
      <c r="S124" s="53"/>
      <c r="T124" s="54"/>
      <c r="U124" s="54"/>
      <c r="V124" s="54"/>
      <c r="W124" s="54"/>
      <c r="X124" s="54"/>
      <c r="Y124" s="54"/>
    </row>
    <row r="125" spans="1:26" ht="12" hidden="1" customHeight="1" outlineLevel="1" x14ac:dyDescent="0.25">
      <c r="A125" s="45"/>
      <c r="B125" s="198"/>
      <c r="C125" s="199"/>
      <c r="D125" s="200"/>
      <c r="E125" s="204"/>
      <c r="F125" s="204"/>
      <c r="G125" s="204"/>
      <c r="H125" s="204"/>
      <c r="I125" s="204"/>
      <c r="J125" s="204"/>
      <c r="K125" s="204"/>
      <c r="L125" s="204"/>
      <c r="M125" s="204"/>
      <c r="N125" s="204"/>
      <c r="O125" s="204"/>
      <c r="P125" s="205"/>
      <c r="Q125" s="114">
        <f t="shared" ref="Q125:Q126" si="36">SUM(E125:P125)</f>
        <v>0</v>
      </c>
      <c r="R125" s="45"/>
      <c r="S125" s="45"/>
      <c r="T125" s="45"/>
      <c r="U125" s="45"/>
      <c r="V125" s="45"/>
      <c r="W125" s="45"/>
      <c r="X125" s="45"/>
      <c r="Y125" s="45"/>
      <c r="Z125" s="22"/>
    </row>
    <row r="126" spans="1:26" ht="12" customHeight="1" collapsed="1" x14ac:dyDescent="0.25">
      <c r="A126" s="45"/>
      <c r="B126" s="98" t="s">
        <v>97</v>
      </c>
      <c r="C126" s="99"/>
      <c r="D126" s="100"/>
      <c r="E126" s="101">
        <f t="shared" ref="E126:P126" si="37">SUM(E128:E133)</f>
        <v>0</v>
      </c>
      <c r="F126" s="101">
        <f t="shared" si="37"/>
        <v>0</v>
      </c>
      <c r="G126" s="101">
        <f t="shared" si="37"/>
        <v>0</v>
      </c>
      <c r="H126" s="101">
        <f t="shared" si="37"/>
        <v>0</v>
      </c>
      <c r="I126" s="101">
        <f t="shared" si="37"/>
        <v>0</v>
      </c>
      <c r="J126" s="101">
        <f t="shared" si="37"/>
        <v>0</v>
      </c>
      <c r="K126" s="101">
        <f t="shared" si="37"/>
        <v>0</v>
      </c>
      <c r="L126" s="101">
        <f t="shared" si="37"/>
        <v>0</v>
      </c>
      <c r="M126" s="101">
        <f t="shared" si="37"/>
        <v>0</v>
      </c>
      <c r="N126" s="101">
        <f t="shared" si="37"/>
        <v>0</v>
      </c>
      <c r="O126" s="101">
        <f t="shared" si="37"/>
        <v>0</v>
      </c>
      <c r="P126" s="101">
        <f t="shared" si="37"/>
        <v>0</v>
      </c>
      <c r="Q126" s="102">
        <f t="shared" si="36"/>
        <v>0</v>
      </c>
      <c r="R126" s="52"/>
      <c r="S126" s="53"/>
      <c r="T126" s="54"/>
      <c r="U126" s="54"/>
      <c r="V126" s="54"/>
      <c r="W126" s="54"/>
      <c r="X126" s="54"/>
      <c r="Y126" s="54"/>
    </row>
    <row r="127" spans="1:26" ht="12" hidden="1" customHeight="1" outlineLevel="1" x14ac:dyDescent="0.25">
      <c r="A127" s="45"/>
      <c r="B127" s="103"/>
      <c r="C127" s="104"/>
      <c r="D127" s="105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7"/>
      <c r="R127" s="52"/>
      <c r="S127" s="52"/>
      <c r="T127" s="52"/>
      <c r="U127" s="52"/>
      <c r="V127" s="52"/>
      <c r="W127" s="52"/>
      <c r="X127" s="52"/>
      <c r="Y127" s="52"/>
    </row>
    <row r="128" spans="1:26" ht="12" hidden="1" customHeight="1" outlineLevel="1" x14ac:dyDescent="0.25">
      <c r="A128" s="45"/>
      <c r="B128" s="79" t="s">
        <v>98</v>
      </c>
      <c r="C128" s="80"/>
      <c r="D128" s="81"/>
      <c r="E128" s="196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4">
        <f t="shared" ref="Q128:Q131" si="38">SUM(E128:P128)</f>
        <v>0</v>
      </c>
      <c r="R128" s="52"/>
      <c r="S128" s="53"/>
      <c r="T128" s="54"/>
      <c r="U128" s="54"/>
      <c r="V128" s="54"/>
      <c r="W128" s="54"/>
      <c r="X128" s="54"/>
      <c r="Y128" s="54"/>
    </row>
    <row r="129" spans="1:26" ht="12" hidden="1" customHeight="1" outlineLevel="1" x14ac:dyDescent="0.25">
      <c r="A129" s="45"/>
      <c r="B129" s="79" t="s">
        <v>99</v>
      </c>
      <c r="C129" s="80"/>
      <c r="D129" s="81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3"/>
      <c r="Q129" s="84">
        <f t="shared" si="38"/>
        <v>0</v>
      </c>
      <c r="R129" s="52"/>
      <c r="S129" s="53"/>
      <c r="T129" s="54"/>
      <c r="U129" s="54"/>
      <c r="V129" s="54"/>
      <c r="W129" s="54"/>
      <c r="X129" s="54"/>
      <c r="Y129" s="54"/>
    </row>
    <row r="130" spans="1:26" ht="12" hidden="1" customHeight="1" outlineLevel="1" x14ac:dyDescent="0.25">
      <c r="A130" s="45"/>
      <c r="B130" s="110" t="s">
        <v>100</v>
      </c>
      <c r="C130" s="30"/>
      <c r="D130" s="54"/>
      <c r="E130" s="196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84">
        <f t="shared" si="38"/>
        <v>0</v>
      </c>
      <c r="R130" s="52"/>
      <c r="S130" s="53"/>
      <c r="T130" s="54"/>
      <c r="U130" s="54"/>
      <c r="V130" s="54"/>
      <c r="W130" s="54"/>
      <c r="X130" s="54"/>
      <c r="Y130" s="54"/>
    </row>
    <row r="131" spans="1:26" ht="12" hidden="1" customHeight="1" outlineLevel="1" x14ac:dyDescent="0.25">
      <c r="A131" s="45"/>
      <c r="B131" s="79" t="s">
        <v>101</v>
      </c>
      <c r="C131" s="80"/>
      <c r="D131" s="81"/>
      <c r="E131" s="196"/>
      <c r="F131" s="109"/>
      <c r="G131" s="83"/>
      <c r="H131" s="83"/>
      <c r="I131" s="83"/>
      <c r="J131" s="83"/>
      <c r="K131" s="83"/>
      <c r="L131" s="83"/>
      <c r="M131" s="83"/>
      <c r="N131" s="83"/>
      <c r="O131" s="83"/>
      <c r="P131" s="85"/>
      <c r="Q131" s="84">
        <f t="shared" si="38"/>
        <v>0</v>
      </c>
      <c r="R131" s="52"/>
      <c r="S131" s="53"/>
      <c r="T131" s="54"/>
      <c r="U131" s="54"/>
      <c r="V131" s="54"/>
      <c r="W131" s="54"/>
      <c r="X131" s="54"/>
      <c r="Y131" s="54"/>
    </row>
    <row r="132" spans="1:26" ht="12" hidden="1" customHeight="1" outlineLevel="1" x14ac:dyDescent="0.25">
      <c r="A132" s="45"/>
      <c r="B132" s="79" t="s">
        <v>71</v>
      </c>
      <c r="C132" s="80"/>
      <c r="D132" s="81"/>
      <c r="E132" s="196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5"/>
      <c r="Q132" s="84"/>
      <c r="R132" s="52"/>
      <c r="S132" s="53"/>
      <c r="T132" s="54"/>
      <c r="U132" s="54"/>
      <c r="V132" s="54"/>
      <c r="W132" s="54"/>
      <c r="X132" s="54"/>
      <c r="Y132" s="54"/>
    </row>
    <row r="133" spans="1:26" ht="12" hidden="1" customHeight="1" outlineLevel="1" x14ac:dyDescent="0.25">
      <c r="A133" s="45"/>
      <c r="B133" s="198"/>
      <c r="C133" s="199"/>
      <c r="D133" s="200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5"/>
      <c r="Q133" s="114">
        <f t="shared" ref="Q133:Q134" si="39">SUM(E133:P133)</f>
        <v>0</v>
      </c>
      <c r="R133" s="45"/>
      <c r="S133" s="45"/>
      <c r="T133" s="45"/>
      <c r="U133" s="45"/>
      <c r="V133" s="45"/>
      <c r="W133" s="45"/>
      <c r="X133" s="45"/>
      <c r="Y133" s="45"/>
      <c r="Z133" s="22"/>
    </row>
    <row r="134" spans="1:26" ht="12" customHeight="1" collapsed="1" x14ac:dyDescent="0.25">
      <c r="A134" s="45"/>
      <c r="B134" s="98" t="s">
        <v>102</v>
      </c>
      <c r="C134" s="99"/>
      <c r="D134" s="100"/>
      <c r="E134" s="101">
        <f t="shared" ref="E134:P134" si="40">SUM(E136:E150)</f>
        <v>0</v>
      </c>
      <c r="F134" s="101">
        <f t="shared" si="40"/>
        <v>0</v>
      </c>
      <c r="G134" s="101">
        <f t="shared" si="40"/>
        <v>0</v>
      </c>
      <c r="H134" s="101">
        <f t="shared" si="40"/>
        <v>0</v>
      </c>
      <c r="I134" s="101">
        <f t="shared" si="40"/>
        <v>0</v>
      </c>
      <c r="J134" s="101">
        <f t="shared" si="40"/>
        <v>0</v>
      </c>
      <c r="K134" s="101">
        <f t="shared" si="40"/>
        <v>0</v>
      </c>
      <c r="L134" s="101">
        <f t="shared" si="40"/>
        <v>0</v>
      </c>
      <c r="M134" s="101">
        <f t="shared" si="40"/>
        <v>0</v>
      </c>
      <c r="N134" s="101">
        <f t="shared" si="40"/>
        <v>0</v>
      </c>
      <c r="O134" s="101">
        <f t="shared" si="40"/>
        <v>0</v>
      </c>
      <c r="P134" s="101">
        <f t="shared" si="40"/>
        <v>0</v>
      </c>
      <c r="Q134" s="102">
        <f t="shared" si="39"/>
        <v>0</v>
      </c>
      <c r="R134" s="52"/>
      <c r="S134" s="53"/>
      <c r="T134" s="54"/>
      <c r="U134" s="54"/>
      <c r="V134" s="54"/>
      <c r="W134" s="54"/>
      <c r="X134" s="54"/>
      <c r="Y134" s="54"/>
    </row>
    <row r="135" spans="1:26" ht="12" hidden="1" customHeight="1" outlineLevel="1" x14ac:dyDescent="0.25">
      <c r="A135" s="45"/>
      <c r="B135" s="103"/>
      <c r="C135" s="104"/>
      <c r="D135" s="105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7"/>
      <c r="R135" s="52"/>
      <c r="S135" s="52"/>
      <c r="T135" s="52"/>
      <c r="U135" s="52"/>
      <c r="V135" s="52"/>
      <c r="W135" s="52"/>
      <c r="X135" s="52"/>
      <c r="Y135" s="52"/>
    </row>
    <row r="136" spans="1:26" ht="12" hidden="1" customHeight="1" outlineLevel="1" x14ac:dyDescent="0.25">
      <c r="A136" s="45"/>
      <c r="B136" s="79" t="s">
        <v>103</v>
      </c>
      <c r="C136" s="80"/>
      <c r="D136" s="81"/>
      <c r="E136" s="196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5"/>
      <c r="Q136" s="84">
        <f t="shared" ref="Q136:Q146" si="41">SUM(E136:P136)</f>
        <v>0</v>
      </c>
      <c r="R136" s="52"/>
      <c r="S136" s="53"/>
      <c r="T136" s="54"/>
      <c r="U136" s="54"/>
      <c r="V136" s="54"/>
      <c r="W136" s="54"/>
      <c r="X136" s="54"/>
      <c r="Y136" s="54"/>
    </row>
    <row r="137" spans="1:26" ht="12" hidden="1" customHeight="1" outlineLevel="1" x14ac:dyDescent="0.25">
      <c r="A137" s="45"/>
      <c r="B137" s="79" t="s">
        <v>104</v>
      </c>
      <c r="C137" s="80"/>
      <c r="D137" s="81"/>
      <c r="E137" s="196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5"/>
      <c r="Q137" s="84">
        <f t="shared" si="41"/>
        <v>0</v>
      </c>
      <c r="R137" s="52"/>
      <c r="S137" s="53"/>
      <c r="T137" s="54"/>
      <c r="U137" s="54"/>
      <c r="V137" s="54"/>
      <c r="W137" s="54"/>
      <c r="X137" s="54"/>
      <c r="Y137" s="54"/>
    </row>
    <row r="138" spans="1:26" ht="12" hidden="1" customHeight="1" outlineLevel="1" x14ac:dyDescent="0.25">
      <c r="A138" s="45"/>
      <c r="B138" s="110" t="s">
        <v>105</v>
      </c>
      <c r="C138" s="30"/>
      <c r="D138" s="54"/>
      <c r="E138" s="196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5"/>
      <c r="Q138" s="84">
        <f t="shared" si="41"/>
        <v>0</v>
      </c>
      <c r="R138" s="52"/>
      <c r="S138" s="53"/>
      <c r="T138" s="54"/>
      <c r="U138" s="54"/>
      <c r="V138" s="54"/>
      <c r="W138" s="54"/>
      <c r="X138" s="54"/>
      <c r="Y138" s="54"/>
    </row>
    <row r="139" spans="1:26" ht="12" hidden="1" customHeight="1" outlineLevel="1" x14ac:dyDescent="0.25">
      <c r="A139" s="45"/>
      <c r="B139" s="79" t="s">
        <v>106</v>
      </c>
      <c r="C139" s="80"/>
      <c r="D139" s="81"/>
      <c r="E139" s="196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5"/>
      <c r="Q139" s="84">
        <f t="shared" si="41"/>
        <v>0</v>
      </c>
      <c r="R139" s="52"/>
      <c r="S139" s="53"/>
      <c r="T139" s="54"/>
      <c r="U139" s="54"/>
      <c r="V139" s="54"/>
      <c r="W139" s="54"/>
      <c r="X139" s="54"/>
      <c r="Y139" s="54"/>
    </row>
    <row r="140" spans="1:26" ht="12" hidden="1" customHeight="1" outlineLevel="1" x14ac:dyDescent="0.25">
      <c r="A140" s="45"/>
      <c r="B140" s="110" t="s">
        <v>107</v>
      </c>
      <c r="C140" s="30"/>
      <c r="D140" s="54"/>
      <c r="E140" s="196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5"/>
      <c r="Q140" s="84">
        <f t="shared" si="41"/>
        <v>0</v>
      </c>
      <c r="R140" s="52"/>
      <c r="S140" s="53"/>
      <c r="T140" s="54"/>
      <c r="U140" s="54"/>
      <c r="V140" s="54"/>
      <c r="W140" s="54"/>
      <c r="X140" s="54"/>
      <c r="Y140" s="54"/>
    </row>
    <row r="141" spans="1:26" ht="12" hidden="1" customHeight="1" outlineLevel="1" x14ac:dyDescent="0.25">
      <c r="A141" s="45"/>
      <c r="B141" s="79" t="s">
        <v>108</v>
      </c>
      <c r="C141" s="80"/>
      <c r="D141" s="81"/>
      <c r="E141" s="196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5"/>
      <c r="Q141" s="84">
        <f t="shared" si="41"/>
        <v>0</v>
      </c>
      <c r="R141" s="52"/>
      <c r="S141" s="53"/>
      <c r="T141" s="54"/>
      <c r="U141" s="54"/>
      <c r="V141" s="54"/>
      <c r="W141" s="54"/>
      <c r="X141" s="54"/>
      <c r="Y141" s="54"/>
    </row>
    <row r="142" spans="1:26" ht="12" hidden="1" customHeight="1" outlineLevel="1" x14ac:dyDescent="0.25">
      <c r="A142" s="45"/>
      <c r="B142" s="79" t="s">
        <v>109</v>
      </c>
      <c r="C142" s="80"/>
      <c r="D142" s="81"/>
      <c r="E142" s="196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5"/>
      <c r="Q142" s="84">
        <f t="shared" si="41"/>
        <v>0</v>
      </c>
      <c r="R142" s="52"/>
      <c r="S142" s="53"/>
      <c r="T142" s="54"/>
      <c r="U142" s="54"/>
      <c r="V142" s="54"/>
      <c r="W142" s="54"/>
      <c r="X142" s="54"/>
      <c r="Y142" s="54"/>
    </row>
    <row r="143" spans="1:26" ht="12" hidden="1" customHeight="1" outlineLevel="1" x14ac:dyDescent="0.25">
      <c r="A143" s="45"/>
      <c r="B143" s="79" t="s">
        <v>110</v>
      </c>
      <c r="C143" s="80"/>
      <c r="D143" s="81"/>
      <c r="E143" s="196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5"/>
      <c r="Q143" s="84">
        <f t="shared" si="41"/>
        <v>0</v>
      </c>
      <c r="R143" s="52"/>
      <c r="S143" s="53"/>
      <c r="T143" s="54"/>
      <c r="U143" s="54"/>
      <c r="V143" s="54"/>
      <c r="W143" s="54"/>
      <c r="X143" s="54"/>
      <c r="Y143" s="54"/>
    </row>
    <row r="144" spans="1:26" ht="12" hidden="1" customHeight="1" outlineLevel="1" x14ac:dyDescent="0.25">
      <c r="A144" s="45"/>
      <c r="B144" s="79" t="s">
        <v>111</v>
      </c>
      <c r="C144" s="80"/>
      <c r="D144" s="81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4">
        <f t="shared" si="41"/>
        <v>0</v>
      </c>
      <c r="R144" s="52"/>
      <c r="S144" s="53"/>
      <c r="T144" s="54"/>
      <c r="U144" s="54"/>
      <c r="V144" s="54"/>
      <c r="W144" s="54"/>
      <c r="X144" s="54"/>
      <c r="Y144" s="54"/>
    </row>
    <row r="145" spans="1:26" ht="12" hidden="1" customHeight="1" outlineLevel="1" x14ac:dyDescent="0.25">
      <c r="A145" s="45"/>
      <c r="B145" s="79" t="s">
        <v>112</v>
      </c>
      <c r="C145" s="80"/>
      <c r="D145" s="81"/>
      <c r="E145" s="196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5"/>
      <c r="Q145" s="84">
        <f t="shared" si="41"/>
        <v>0</v>
      </c>
      <c r="R145" s="52"/>
      <c r="S145" s="53"/>
      <c r="T145" s="54"/>
      <c r="U145" s="54"/>
      <c r="V145" s="54"/>
      <c r="W145" s="54"/>
      <c r="X145" s="54"/>
      <c r="Y145" s="54"/>
    </row>
    <row r="146" spans="1:26" ht="12" hidden="1" customHeight="1" outlineLevel="1" x14ac:dyDescent="0.25">
      <c r="A146" s="45"/>
      <c r="B146" s="79" t="s">
        <v>113</v>
      </c>
      <c r="C146" s="80"/>
      <c r="D146" s="81"/>
      <c r="E146" s="196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5"/>
      <c r="Q146" s="84">
        <f t="shared" si="41"/>
        <v>0</v>
      </c>
      <c r="R146" s="52"/>
      <c r="S146" s="53"/>
      <c r="T146" s="54"/>
      <c r="U146" s="54"/>
      <c r="V146" s="54"/>
      <c r="W146" s="54"/>
      <c r="X146" s="54"/>
      <c r="Y146" s="54"/>
    </row>
    <row r="147" spans="1:26" ht="12" hidden="1" customHeight="1" outlineLevel="1" x14ac:dyDescent="0.25">
      <c r="A147" s="45"/>
      <c r="B147" s="79" t="s">
        <v>114</v>
      </c>
      <c r="C147" s="80"/>
      <c r="D147" s="81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4"/>
      <c r="R147" s="52"/>
      <c r="S147" s="53"/>
      <c r="T147" s="54"/>
      <c r="U147" s="54"/>
      <c r="V147" s="54"/>
      <c r="W147" s="54"/>
      <c r="X147" s="54"/>
      <c r="Y147" s="54"/>
    </row>
    <row r="148" spans="1:26" ht="12" hidden="1" customHeight="1" outlineLevel="1" x14ac:dyDescent="0.25">
      <c r="A148" s="45"/>
      <c r="B148" s="79" t="s">
        <v>115</v>
      </c>
      <c r="C148" s="80"/>
      <c r="D148" s="81"/>
      <c r="E148" s="196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5"/>
      <c r="Q148" s="84">
        <f>SUM(E148:P148)</f>
        <v>0</v>
      </c>
      <c r="R148" s="52"/>
      <c r="S148" s="53"/>
      <c r="T148" s="54"/>
      <c r="U148" s="54"/>
      <c r="V148" s="54"/>
      <c r="W148" s="54"/>
      <c r="X148" s="54"/>
      <c r="Y148" s="54"/>
    </row>
    <row r="149" spans="1:26" ht="12" hidden="1" customHeight="1" outlineLevel="1" x14ac:dyDescent="0.25">
      <c r="A149" s="45"/>
      <c r="B149" s="79" t="s">
        <v>71</v>
      </c>
      <c r="C149" s="80"/>
      <c r="D149" s="81"/>
      <c r="E149" s="196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5"/>
      <c r="Q149" s="84"/>
      <c r="R149" s="52"/>
      <c r="S149" s="53"/>
      <c r="T149" s="54"/>
      <c r="U149" s="54"/>
      <c r="V149" s="54"/>
      <c r="W149" s="54"/>
      <c r="X149" s="54"/>
      <c r="Y149" s="54"/>
    </row>
    <row r="150" spans="1:26" ht="12" hidden="1" customHeight="1" outlineLevel="1" x14ac:dyDescent="0.25">
      <c r="A150" s="45"/>
      <c r="B150" s="198"/>
      <c r="C150" s="199"/>
      <c r="D150" s="200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5"/>
      <c r="Q150" s="114">
        <f t="shared" ref="Q150:Q151" si="42">SUM(E150:P150)</f>
        <v>0</v>
      </c>
      <c r="R150" s="45"/>
      <c r="S150" s="45"/>
      <c r="T150" s="45"/>
      <c r="U150" s="45"/>
      <c r="V150" s="45"/>
      <c r="W150" s="45"/>
      <c r="X150" s="45"/>
      <c r="Y150" s="45"/>
      <c r="Z150" s="22"/>
    </row>
    <row r="151" spans="1:26" ht="12" customHeight="1" collapsed="1" x14ac:dyDescent="0.25">
      <c r="A151" s="45"/>
      <c r="B151" s="98" t="s">
        <v>116</v>
      </c>
      <c r="C151" s="99"/>
      <c r="D151" s="100"/>
      <c r="E151" s="101">
        <f t="shared" ref="E151:P151" si="43">SUM(E153:E160)</f>
        <v>0</v>
      </c>
      <c r="F151" s="101">
        <f t="shared" si="43"/>
        <v>0</v>
      </c>
      <c r="G151" s="101">
        <f t="shared" si="43"/>
        <v>0</v>
      </c>
      <c r="H151" s="101">
        <f t="shared" si="43"/>
        <v>0</v>
      </c>
      <c r="I151" s="101">
        <f t="shared" si="43"/>
        <v>0</v>
      </c>
      <c r="J151" s="101">
        <f t="shared" si="43"/>
        <v>0</v>
      </c>
      <c r="K151" s="101">
        <f t="shared" si="43"/>
        <v>0</v>
      </c>
      <c r="L151" s="101">
        <f t="shared" si="43"/>
        <v>0</v>
      </c>
      <c r="M151" s="101">
        <f t="shared" si="43"/>
        <v>0</v>
      </c>
      <c r="N151" s="101">
        <f t="shared" si="43"/>
        <v>0</v>
      </c>
      <c r="O151" s="101">
        <f t="shared" si="43"/>
        <v>0</v>
      </c>
      <c r="P151" s="101">
        <f t="shared" si="43"/>
        <v>0</v>
      </c>
      <c r="Q151" s="102">
        <f t="shared" si="42"/>
        <v>0</v>
      </c>
      <c r="R151" s="52"/>
      <c r="S151" s="53"/>
      <c r="T151" s="54"/>
      <c r="U151" s="54"/>
      <c r="V151" s="54"/>
      <c r="W151" s="54"/>
      <c r="X151" s="54"/>
      <c r="Y151" s="54"/>
    </row>
    <row r="152" spans="1:26" ht="12" hidden="1" customHeight="1" outlineLevel="1" x14ac:dyDescent="0.25">
      <c r="A152" s="45"/>
      <c r="B152" s="103"/>
      <c r="C152" s="104"/>
      <c r="D152" s="105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7"/>
      <c r="R152" s="52"/>
      <c r="S152" s="52"/>
      <c r="T152" s="52"/>
      <c r="U152" s="52"/>
      <c r="V152" s="52"/>
      <c r="W152" s="52"/>
      <c r="X152" s="52"/>
      <c r="Y152" s="52"/>
    </row>
    <row r="153" spans="1:26" ht="12" hidden="1" customHeight="1" outlineLevel="1" x14ac:dyDescent="0.25">
      <c r="A153" s="45"/>
      <c r="B153" s="79" t="s">
        <v>117</v>
      </c>
      <c r="C153" s="80"/>
      <c r="D153" s="81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4">
        <f t="shared" ref="Q153:Q158" si="44">SUM(E153:P153)</f>
        <v>0</v>
      </c>
      <c r="R153" s="52"/>
      <c r="S153" s="53"/>
      <c r="T153" s="54"/>
      <c r="U153" s="54"/>
      <c r="V153" s="54"/>
      <c r="W153" s="54"/>
      <c r="X153" s="54"/>
      <c r="Y153" s="54"/>
    </row>
    <row r="154" spans="1:26" ht="12" hidden="1" customHeight="1" outlineLevel="1" x14ac:dyDescent="0.25">
      <c r="A154" s="45"/>
      <c r="B154" s="79" t="s">
        <v>118</v>
      </c>
      <c r="C154" s="80"/>
      <c r="D154" s="81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5"/>
      <c r="Q154" s="84">
        <f t="shared" si="44"/>
        <v>0</v>
      </c>
      <c r="R154" s="52"/>
      <c r="S154" s="53"/>
      <c r="T154" s="54"/>
      <c r="U154" s="54"/>
      <c r="V154" s="54"/>
      <c r="W154" s="54"/>
      <c r="X154" s="54"/>
      <c r="Y154" s="54"/>
    </row>
    <row r="155" spans="1:26" ht="12" hidden="1" customHeight="1" outlineLevel="1" x14ac:dyDescent="0.25">
      <c r="A155" s="45"/>
      <c r="B155" s="110" t="s">
        <v>119</v>
      </c>
      <c r="C155" s="30"/>
      <c r="D155" s="54"/>
      <c r="E155" s="83"/>
      <c r="F155" s="109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4">
        <f t="shared" si="44"/>
        <v>0</v>
      </c>
      <c r="R155" s="52"/>
      <c r="S155" s="53"/>
      <c r="T155" s="54"/>
      <c r="U155" s="54"/>
      <c r="V155" s="54"/>
      <c r="W155" s="54"/>
      <c r="X155" s="54"/>
      <c r="Y155" s="54"/>
    </row>
    <row r="156" spans="1:26" ht="12" hidden="1" customHeight="1" outlineLevel="1" x14ac:dyDescent="0.25">
      <c r="A156" s="45"/>
      <c r="B156" s="79" t="s">
        <v>120</v>
      </c>
      <c r="C156" s="80"/>
      <c r="D156" s="81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5"/>
      <c r="Q156" s="84">
        <f t="shared" si="44"/>
        <v>0</v>
      </c>
      <c r="R156" s="52"/>
      <c r="S156" s="53"/>
      <c r="T156" s="54"/>
      <c r="U156" s="54"/>
      <c r="V156" s="54"/>
      <c r="W156" s="54"/>
      <c r="X156" s="54"/>
      <c r="Y156" s="54"/>
    </row>
    <row r="157" spans="1:26" ht="12" hidden="1" customHeight="1" outlineLevel="1" x14ac:dyDescent="0.25">
      <c r="A157" s="45"/>
      <c r="B157" s="110" t="s">
        <v>121</v>
      </c>
      <c r="C157" s="30"/>
      <c r="D157" s="54"/>
      <c r="E157" s="83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85"/>
      <c r="Q157" s="84">
        <f t="shared" si="44"/>
        <v>0</v>
      </c>
      <c r="R157" s="52"/>
      <c r="S157" s="53"/>
      <c r="T157" s="54"/>
      <c r="U157" s="54"/>
      <c r="V157" s="54"/>
      <c r="W157" s="54"/>
      <c r="X157" s="54"/>
      <c r="Y157" s="54"/>
    </row>
    <row r="158" spans="1:26" ht="12" hidden="1" customHeight="1" outlineLevel="1" x14ac:dyDescent="0.25">
      <c r="A158" s="45"/>
      <c r="B158" s="79" t="s">
        <v>122</v>
      </c>
      <c r="C158" s="80"/>
      <c r="D158" s="81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5"/>
      <c r="Q158" s="84">
        <f t="shared" si="44"/>
        <v>0</v>
      </c>
      <c r="R158" s="52"/>
      <c r="S158" s="53"/>
      <c r="T158" s="54"/>
      <c r="U158" s="54"/>
      <c r="V158" s="54"/>
      <c r="W158" s="54"/>
      <c r="X158" s="54"/>
      <c r="Y158" s="54"/>
    </row>
    <row r="159" spans="1:26" ht="12" hidden="1" customHeight="1" outlineLevel="1" x14ac:dyDescent="0.25">
      <c r="A159" s="45"/>
      <c r="B159" s="79" t="s">
        <v>71</v>
      </c>
      <c r="C159" s="80"/>
      <c r="D159" s="81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5"/>
      <c r="Q159" s="84"/>
      <c r="R159" s="52"/>
      <c r="S159" s="53"/>
      <c r="T159" s="54"/>
      <c r="U159" s="54"/>
      <c r="V159" s="54"/>
      <c r="W159" s="54"/>
      <c r="X159" s="54"/>
      <c r="Y159" s="54"/>
    </row>
    <row r="160" spans="1:26" ht="12" hidden="1" customHeight="1" outlineLevel="1" x14ac:dyDescent="0.25">
      <c r="A160" s="45"/>
      <c r="B160" s="198"/>
      <c r="C160" s="199"/>
      <c r="D160" s="200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5"/>
      <c r="Q160" s="114">
        <f t="shared" ref="Q160:Q161" si="45">SUM(E160:P160)</f>
        <v>0</v>
      </c>
      <c r="R160" s="45"/>
      <c r="S160" s="45"/>
      <c r="T160" s="45"/>
      <c r="U160" s="45"/>
      <c r="V160" s="45"/>
      <c r="W160" s="45"/>
      <c r="X160" s="45"/>
      <c r="Y160" s="45"/>
      <c r="Z160" s="22"/>
    </row>
    <row r="161" spans="1:25" ht="12" customHeight="1" collapsed="1" x14ac:dyDescent="0.25">
      <c r="A161" s="45"/>
      <c r="B161" s="98" t="s">
        <v>71</v>
      </c>
      <c r="C161" s="99"/>
      <c r="D161" s="100"/>
      <c r="E161" s="101">
        <f t="shared" ref="E161:P161" si="46">SUM(E163:E167)</f>
        <v>0</v>
      </c>
      <c r="F161" s="101">
        <f t="shared" si="46"/>
        <v>0</v>
      </c>
      <c r="G161" s="101">
        <f t="shared" si="46"/>
        <v>0</v>
      </c>
      <c r="H161" s="101">
        <f t="shared" si="46"/>
        <v>0</v>
      </c>
      <c r="I161" s="101">
        <f t="shared" si="46"/>
        <v>0</v>
      </c>
      <c r="J161" s="101">
        <f t="shared" si="46"/>
        <v>0</v>
      </c>
      <c r="K161" s="101">
        <f t="shared" si="46"/>
        <v>0</v>
      </c>
      <c r="L161" s="101">
        <f t="shared" si="46"/>
        <v>0</v>
      </c>
      <c r="M161" s="101">
        <f t="shared" si="46"/>
        <v>0</v>
      </c>
      <c r="N161" s="101">
        <f t="shared" si="46"/>
        <v>0</v>
      </c>
      <c r="O161" s="101">
        <f t="shared" si="46"/>
        <v>0</v>
      </c>
      <c r="P161" s="101">
        <f t="shared" si="46"/>
        <v>0</v>
      </c>
      <c r="Q161" s="102">
        <f t="shared" si="45"/>
        <v>0</v>
      </c>
      <c r="R161" s="52"/>
      <c r="S161" s="53"/>
      <c r="T161" s="54"/>
      <c r="U161" s="54"/>
      <c r="V161" s="54"/>
      <c r="W161" s="54"/>
      <c r="X161" s="54"/>
      <c r="Y161" s="54"/>
    </row>
    <row r="162" spans="1:25" ht="12" hidden="1" customHeight="1" outlineLevel="1" x14ac:dyDescent="0.25">
      <c r="A162" s="45"/>
      <c r="B162" s="216"/>
      <c r="C162" s="104"/>
      <c r="D162" s="105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7"/>
      <c r="R162" s="52"/>
      <c r="S162" s="52"/>
      <c r="T162" s="52"/>
      <c r="U162" s="52"/>
      <c r="V162" s="52"/>
      <c r="W162" s="52"/>
      <c r="X162" s="52"/>
      <c r="Y162" s="52"/>
    </row>
    <row r="163" spans="1:25" ht="12" hidden="1" customHeight="1" outlineLevel="1" x14ac:dyDescent="0.25">
      <c r="A163" s="45"/>
      <c r="B163" s="79" t="s">
        <v>123</v>
      </c>
      <c r="C163" s="80"/>
      <c r="D163" s="81"/>
      <c r="E163" s="206"/>
      <c r="F163" s="206"/>
      <c r="G163" s="206"/>
      <c r="H163" s="206"/>
      <c r="I163" s="206"/>
      <c r="J163" s="206"/>
      <c r="K163" s="206"/>
      <c r="L163" s="206"/>
      <c r="M163" s="206"/>
      <c r="N163" s="206"/>
      <c r="O163" s="206"/>
      <c r="P163" s="208"/>
      <c r="Q163" s="84">
        <f t="shared" ref="Q163:Q169" si="47">SUM(E163:P163)</f>
        <v>0</v>
      </c>
      <c r="R163" s="52"/>
      <c r="S163" s="53"/>
      <c r="T163" s="54"/>
      <c r="U163" s="54"/>
      <c r="V163" s="54"/>
      <c r="W163" s="54"/>
      <c r="X163" s="54"/>
      <c r="Y163" s="54"/>
    </row>
    <row r="164" spans="1:25" ht="12" hidden="1" customHeight="1" outlineLevel="1" x14ac:dyDescent="0.25">
      <c r="A164" s="45"/>
      <c r="B164" s="79" t="s">
        <v>124</v>
      </c>
      <c r="C164" s="80"/>
      <c r="D164" s="81"/>
      <c r="E164" s="82"/>
      <c r="F164" s="206"/>
      <c r="G164" s="206"/>
      <c r="H164" s="206"/>
      <c r="I164" s="206"/>
      <c r="J164" s="206"/>
      <c r="K164" s="206"/>
      <c r="L164" s="206"/>
      <c r="M164" s="206"/>
      <c r="N164" s="206"/>
      <c r="O164" s="206"/>
      <c r="P164" s="208"/>
      <c r="Q164" s="84">
        <f t="shared" si="47"/>
        <v>0</v>
      </c>
      <c r="R164" s="52"/>
      <c r="S164" s="53"/>
      <c r="T164" s="54"/>
      <c r="U164" s="54"/>
      <c r="V164" s="54"/>
      <c r="W164" s="54"/>
      <c r="X164" s="54"/>
      <c r="Y164" s="54"/>
    </row>
    <row r="165" spans="1:25" ht="12" hidden="1" customHeight="1" outlineLevel="1" x14ac:dyDescent="0.25">
      <c r="A165" s="45"/>
      <c r="B165" s="110" t="s">
        <v>125</v>
      </c>
      <c r="C165" s="30"/>
      <c r="D165" s="54"/>
      <c r="E165" s="206"/>
      <c r="F165" s="206"/>
      <c r="G165" s="206"/>
      <c r="H165" s="206"/>
      <c r="I165" s="206"/>
      <c r="J165" s="206"/>
      <c r="K165" s="206"/>
      <c r="L165" s="206"/>
      <c r="M165" s="206"/>
      <c r="N165" s="206"/>
      <c r="O165" s="206"/>
      <c r="P165" s="208"/>
      <c r="Q165" s="84">
        <f t="shared" si="47"/>
        <v>0</v>
      </c>
      <c r="R165" s="52"/>
      <c r="S165" s="53"/>
      <c r="T165" s="54"/>
      <c r="U165" s="54"/>
      <c r="V165" s="54"/>
      <c r="W165" s="54"/>
      <c r="X165" s="54"/>
      <c r="Y165" s="54"/>
    </row>
    <row r="166" spans="1:25" ht="12" hidden="1" customHeight="1" outlineLevel="1" x14ac:dyDescent="0.25">
      <c r="A166" s="45"/>
      <c r="B166" s="79" t="s">
        <v>126</v>
      </c>
      <c r="C166" s="80"/>
      <c r="D166" s="81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207"/>
      <c r="P166" s="207"/>
      <c r="Q166" s="84">
        <f t="shared" si="47"/>
        <v>0</v>
      </c>
      <c r="R166" s="52"/>
      <c r="S166" s="53"/>
      <c r="T166" s="54"/>
      <c r="U166" s="54"/>
      <c r="V166" s="54"/>
      <c r="W166" s="54"/>
      <c r="X166" s="54"/>
      <c r="Y166" s="54"/>
    </row>
    <row r="167" spans="1:25" ht="12" hidden="1" customHeight="1" outlineLevel="1" x14ac:dyDescent="0.25">
      <c r="A167" s="45"/>
      <c r="B167" s="79"/>
      <c r="C167" s="80"/>
      <c r="D167" s="81"/>
      <c r="E167" s="206"/>
      <c r="F167" s="206"/>
      <c r="G167" s="206"/>
      <c r="H167" s="206"/>
      <c r="I167" s="206"/>
      <c r="J167" s="206"/>
      <c r="K167" s="206"/>
      <c r="L167" s="206"/>
      <c r="M167" s="206"/>
      <c r="N167" s="206"/>
      <c r="O167" s="206"/>
      <c r="P167" s="208"/>
      <c r="Q167" s="84">
        <f t="shared" si="47"/>
        <v>0</v>
      </c>
      <c r="R167" s="52"/>
      <c r="S167" s="53"/>
      <c r="T167" s="54"/>
      <c r="U167" s="54"/>
      <c r="V167" s="54"/>
      <c r="W167" s="54"/>
      <c r="X167" s="54"/>
      <c r="Y167" s="54"/>
    </row>
    <row r="168" spans="1:25" ht="12" customHeight="1" x14ac:dyDescent="0.25">
      <c r="A168" s="45"/>
      <c r="B168" s="217"/>
      <c r="C168" s="28"/>
      <c r="D168" s="52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7">
        <f t="shared" si="47"/>
        <v>0</v>
      </c>
      <c r="R168" s="52"/>
      <c r="S168" s="52"/>
      <c r="T168" s="52"/>
      <c r="U168" s="52"/>
      <c r="V168" s="52"/>
      <c r="W168" s="52"/>
      <c r="X168" s="52"/>
      <c r="Y168" s="52"/>
    </row>
    <row r="169" spans="1:25" ht="12" customHeight="1" collapsed="1" x14ac:dyDescent="0.25">
      <c r="A169" s="45"/>
      <c r="B169" s="218" t="s">
        <v>127</v>
      </c>
      <c r="C169" s="219"/>
      <c r="D169" s="220"/>
      <c r="E169" s="192">
        <f t="shared" ref="E169:P169" si="48">SUM(E171:E181)</f>
        <v>0</v>
      </c>
      <c r="F169" s="192">
        <f t="shared" si="48"/>
        <v>0</v>
      </c>
      <c r="G169" s="192">
        <f t="shared" si="48"/>
        <v>0</v>
      </c>
      <c r="H169" s="192">
        <f t="shared" si="48"/>
        <v>0</v>
      </c>
      <c r="I169" s="192">
        <f t="shared" si="48"/>
        <v>0</v>
      </c>
      <c r="J169" s="192">
        <f t="shared" si="48"/>
        <v>0</v>
      </c>
      <c r="K169" s="192">
        <f t="shared" si="48"/>
        <v>0</v>
      </c>
      <c r="L169" s="192">
        <f t="shared" si="48"/>
        <v>0</v>
      </c>
      <c r="M169" s="192">
        <f t="shared" si="48"/>
        <v>0</v>
      </c>
      <c r="N169" s="192">
        <f t="shared" si="48"/>
        <v>0</v>
      </c>
      <c r="O169" s="192">
        <f t="shared" si="48"/>
        <v>0</v>
      </c>
      <c r="P169" s="192">
        <f t="shared" si="48"/>
        <v>0</v>
      </c>
      <c r="Q169" s="193">
        <f t="shared" si="47"/>
        <v>0</v>
      </c>
      <c r="R169" s="52"/>
      <c r="S169" s="53"/>
      <c r="T169" s="54"/>
      <c r="U169" s="54"/>
      <c r="V169" s="54"/>
      <c r="W169" s="54"/>
      <c r="X169" s="54"/>
      <c r="Y169" s="54"/>
    </row>
    <row r="170" spans="1:25" ht="12" hidden="1" customHeight="1" outlineLevel="1" x14ac:dyDescent="0.25">
      <c r="A170" s="45"/>
      <c r="B170" s="216"/>
      <c r="C170" s="104"/>
      <c r="D170" s="105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7"/>
      <c r="R170" s="52"/>
      <c r="S170" s="52"/>
      <c r="T170" s="52"/>
      <c r="U170" s="52"/>
      <c r="V170" s="52"/>
      <c r="W170" s="52"/>
      <c r="X170" s="52"/>
      <c r="Y170" s="52"/>
    </row>
    <row r="171" spans="1:25" ht="12" hidden="1" customHeight="1" outlineLevel="1" x14ac:dyDescent="0.25">
      <c r="A171" s="45"/>
      <c r="B171" s="79" t="s">
        <v>128</v>
      </c>
      <c r="C171" s="80"/>
      <c r="D171" s="81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5"/>
      <c r="Q171" s="84">
        <f t="shared" ref="Q171:Q181" si="49">SUM(E171:P171)</f>
        <v>0</v>
      </c>
      <c r="R171" s="52"/>
      <c r="S171" s="53"/>
      <c r="T171" s="54"/>
      <c r="U171" s="54"/>
      <c r="V171" s="54"/>
      <c r="W171" s="54"/>
      <c r="X171" s="54"/>
      <c r="Y171" s="54"/>
    </row>
    <row r="172" spans="1:25" ht="12" hidden="1" customHeight="1" outlineLevel="1" x14ac:dyDescent="0.25">
      <c r="A172" s="45"/>
      <c r="B172" s="79" t="s">
        <v>129</v>
      </c>
      <c r="C172" s="80"/>
      <c r="D172" s="81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5"/>
      <c r="Q172" s="84">
        <f t="shared" si="49"/>
        <v>0</v>
      </c>
      <c r="R172" s="52"/>
      <c r="S172" s="53"/>
      <c r="T172" s="54"/>
      <c r="U172" s="54"/>
      <c r="V172" s="54"/>
      <c r="W172" s="54"/>
      <c r="X172" s="54"/>
      <c r="Y172" s="54"/>
    </row>
    <row r="173" spans="1:25" ht="12" hidden="1" customHeight="1" outlineLevel="1" x14ac:dyDescent="0.25">
      <c r="A173" s="45"/>
      <c r="B173" s="79" t="s">
        <v>130</v>
      </c>
      <c r="C173" s="80"/>
      <c r="D173" s="81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5"/>
      <c r="Q173" s="84">
        <f t="shared" si="49"/>
        <v>0</v>
      </c>
      <c r="R173" s="52"/>
      <c r="S173" s="53"/>
      <c r="T173" s="54"/>
      <c r="U173" s="54"/>
      <c r="V173" s="54"/>
      <c r="W173" s="54"/>
      <c r="X173" s="54"/>
      <c r="Y173" s="54"/>
    </row>
    <row r="174" spans="1:25" ht="12" hidden="1" customHeight="1" outlineLevel="1" x14ac:dyDescent="0.25">
      <c r="A174" s="45"/>
      <c r="B174" s="79" t="s">
        <v>131</v>
      </c>
      <c r="C174" s="80"/>
      <c r="D174" s="81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5"/>
      <c r="Q174" s="84">
        <f t="shared" si="49"/>
        <v>0</v>
      </c>
      <c r="R174" s="52"/>
      <c r="S174" s="53"/>
      <c r="T174" s="54"/>
      <c r="U174" s="54"/>
      <c r="V174" s="54"/>
      <c r="W174" s="54"/>
      <c r="X174" s="54"/>
      <c r="Y174" s="54"/>
    </row>
    <row r="175" spans="1:25" ht="12" hidden="1" customHeight="1" outlineLevel="1" x14ac:dyDescent="0.25">
      <c r="A175" s="45"/>
      <c r="B175" s="79" t="s">
        <v>132</v>
      </c>
      <c r="C175" s="80"/>
      <c r="D175" s="81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5"/>
      <c r="Q175" s="84">
        <f t="shared" si="49"/>
        <v>0</v>
      </c>
      <c r="R175" s="52"/>
      <c r="S175" s="53"/>
      <c r="T175" s="54"/>
      <c r="U175" s="54"/>
      <c r="V175" s="54"/>
      <c r="W175" s="54"/>
      <c r="X175" s="54"/>
      <c r="Y175" s="54"/>
    </row>
    <row r="176" spans="1:25" ht="12" hidden="1" customHeight="1" outlineLevel="1" x14ac:dyDescent="0.25">
      <c r="A176" s="45"/>
      <c r="B176" s="79" t="s">
        <v>133</v>
      </c>
      <c r="C176" s="80"/>
      <c r="D176" s="81"/>
      <c r="E176" s="82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5"/>
      <c r="Q176" s="84">
        <f t="shared" si="49"/>
        <v>0</v>
      </c>
      <c r="R176" s="52"/>
      <c r="S176" s="53"/>
      <c r="T176" s="54"/>
      <c r="U176" s="54"/>
      <c r="V176" s="54"/>
      <c r="W176" s="54"/>
      <c r="X176" s="54"/>
      <c r="Y176" s="54"/>
    </row>
    <row r="177" spans="1:25" ht="11.25" hidden="1" customHeight="1" outlineLevel="1" x14ac:dyDescent="0.25">
      <c r="A177" s="45"/>
      <c r="B177" s="79" t="s">
        <v>134</v>
      </c>
      <c r="C177" s="80"/>
      <c r="D177" s="81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5"/>
      <c r="Q177" s="84">
        <f t="shared" si="49"/>
        <v>0</v>
      </c>
      <c r="R177" s="52"/>
      <c r="S177" s="53"/>
      <c r="T177" s="54"/>
      <c r="U177" s="54"/>
      <c r="V177" s="54"/>
      <c r="W177" s="54"/>
      <c r="X177" s="54"/>
      <c r="Y177" s="54"/>
    </row>
    <row r="178" spans="1:25" ht="12" hidden="1" customHeight="1" outlineLevel="1" x14ac:dyDescent="0.25">
      <c r="A178" s="45"/>
      <c r="B178" s="79" t="s">
        <v>135</v>
      </c>
      <c r="C178" s="80"/>
      <c r="D178" s="81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5"/>
      <c r="Q178" s="84">
        <f t="shared" si="49"/>
        <v>0</v>
      </c>
      <c r="R178" s="52"/>
      <c r="S178" s="53"/>
      <c r="T178" s="54"/>
      <c r="U178" s="54"/>
      <c r="V178" s="54"/>
      <c r="W178" s="54"/>
      <c r="X178" s="54"/>
      <c r="Y178" s="54"/>
    </row>
    <row r="179" spans="1:25" ht="12" hidden="1" customHeight="1" outlineLevel="1" x14ac:dyDescent="0.25">
      <c r="A179" s="45"/>
      <c r="B179" s="79" t="s">
        <v>136</v>
      </c>
      <c r="C179" s="80"/>
      <c r="D179" s="81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5"/>
      <c r="Q179" s="84">
        <f t="shared" si="49"/>
        <v>0</v>
      </c>
      <c r="R179" s="52"/>
      <c r="S179" s="53"/>
      <c r="T179" s="54"/>
      <c r="U179" s="54"/>
      <c r="V179" s="54"/>
      <c r="W179" s="54"/>
      <c r="X179" s="54"/>
      <c r="Y179" s="54"/>
    </row>
    <row r="180" spans="1:25" ht="12" hidden="1" customHeight="1" outlineLevel="1" x14ac:dyDescent="0.25">
      <c r="A180" s="45"/>
      <c r="B180" s="79" t="s">
        <v>137</v>
      </c>
      <c r="C180" s="80"/>
      <c r="D180" s="81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4">
        <f t="shared" si="49"/>
        <v>0</v>
      </c>
      <c r="R180" s="52"/>
      <c r="S180" s="53"/>
      <c r="T180" s="54"/>
      <c r="U180" s="54"/>
      <c r="V180" s="54"/>
      <c r="W180" s="54"/>
      <c r="X180" s="54"/>
      <c r="Y180" s="54"/>
    </row>
    <row r="181" spans="1:25" ht="12" hidden="1" customHeight="1" outlineLevel="1" x14ac:dyDescent="0.25">
      <c r="A181" s="45"/>
      <c r="B181" s="79" t="s">
        <v>61</v>
      </c>
      <c r="C181" s="80"/>
      <c r="D181" s="81"/>
      <c r="E181" s="83"/>
      <c r="F181" s="109"/>
      <c r="G181" s="83"/>
      <c r="H181" s="83"/>
      <c r="I181" s="83"/>
      <c r="J181" s="83"/>
      <c r="K181" s="83"/>
      <c r="L181" s="83"/>
      <c r="M181" s="83"/>
      <c r="N181" s="83"/>
      <c r="O181" s="83"/>
      <c r="P181" s="85"/>
      <c r="Q181" s="84">
        <f t="shared" si="49"/>
        <v>0</v>
      </c>
      <c r="R181" s="52"/>
      <c r="S181" s="53"/>
      <c r="T181" s="54"/>
      <c r="U181" s="54"/>
      <c r="V181" s="54"/>
      <c r="W181" s="54"/>
      <c r="X181" s="54"/>
      <c r="Y181" s="54"/>
    </row>
    <row r="182" spans="1:25" ht="12" customHeight="1" x14ac:dyDescent="0.25">
      <c r="A182" s="45"/>
      <c r="B182" s="221"/>
      <c r="C182" s="21"/>
      <c r="D182" s="45"/>
      <c r="E182" s="222"/>
      <c r="F182" s="222"/>
      <c r="G182" s="222"/>
      <c r="H182" s="222"/>
      <c r="I182" s="222"/>
      <c r="J182" s="222"/>
      <c r="K182" s="222"/>
      <c r="L182" s="222"/>
      <c r="M182" s="222"/>
      <c r="N182" s="222"/>
      <c r="O182" s="222"/>
      <c r="P182" s="222"/>
      <c r="Q182" s="223"/>
      <c r="R182" s="52"/>
      <c r="S182" s="53"/>
      <c r="T182" s="54"/>
      <c r="U182" s="54"/>
      <c r="V182" s="54"/>
      <c r="W182" s="54"/>
      <c r="X182" s="54"/>
      <c r="Y182" s="54"/>
    </row>
    <row r="183" spans="1:25" ht="12" customHeight="1" x14ac:dyDescent="0.25">
      <c r="A183" s="21"/>
      <c r="B183" s="115" t="s">
        <v>138</v>
      </c>
      <c r="C183" s="116"/>
      <c r="D183" s="116"/>
      <c r="E183" s="117">
        <f t="shared" ref="E183:P183" si="50">E13-E36-E65</f>
        <v>0</v>
      </c>
      <c r="F183" s="117">
        <f t="shared" si="50"/>
        <v>0</v>
      </c>
      <c r="G183" s="117">
        <f t="shared" si="50"/>
        <v>0</v>
      </c>
      <c r="H183" s="117">
        <f t="shared" si="50"/>
        <v>0</v>
      </c>
      <c r="I183" s="117">
        <f t="shared" si="50"/>
        <v>0</v>
      </c>
      <c r="J183" s="117">
        <f t="shared" si="50"/>
        <v>0</v>
      </c>
      <c r="K183" s="117">
        <f t="shared" si="50"/>
        <v>0</v>
      </c>
      <c r="L183" s="117">
        <f t="shared" si="50"/>
        <v>0</v>
      </c>
      <c r="M183" s="117">
        <f t="shared" si="50"/>
        <v>0</v>
      </c>
      <c r="N183" s="117">
        <f t="shared" si="50"/>
        <v>0</v>
      </c>
      <c r="O183" s="117">
        <f t="shared" si="50"/>
        <v>0</v>
      </c>
      <c r="P183" s="117">
        <f t="shared" si="50"/>
        <v>0</v>
      </c>
      <c r="Q183" s="118">
        <f>AVERAGE(E183:P183)</f>
        <v>0</v>
      </c>
      <c r="R183" s="28"/>
      <c r="S183" s="29"/>
      <c r="T183" s="30"/>
      <c r="U183" s="30"/>
      <c r="V183" s="30"/>
      <c r="W183" s="30"/>
      <c r="X183" s="30"/>
      <c r="Y183" s="30"/>
    </row>
    <row r="184" spans="1:25" ht="12" customHeight="1" x14ac:dyDescent="0.25">
      <c r="A184" s="45"/>
      <c r="B184" s="163"/>
      <c r="C184" s="21"/>
      <c r="D184" s="45"/>
      <c r="E184" s="222"/>
      <c r="F184" s="222"/>
      <c r="G184" s="222"/>
      <c r="H184" s="222"/>
      <c r="I184" s="222"/>
      <c r="J184" s="222"/>
      <c r="K184" s="222"/>
      <c r="L184" s="222"/>
      <c r="M184" s="222"/>
      <c r="N184" s="222"/>
      <c r="O184" s="222"/>
      <c r="P184" s="222"/>
      <c r="Q184" s="189"/>
      <c r="R184" s="52"/>
      <c r="S184" s="53"/>
      <c r="T184" s="54"/>
      <c r="U184" s="54"/>
      <c r="V184" s="54"/>
      <c r="W184" s="54"/>
      <c r="X184" s="54"/>
      <c r="Y184" s="54"/>
    </row>
    <row r="185" spans="1:25" ht="12" customHeight="1" x14ac:dyDescent="0.25">
      <c r="A185" s="21"/>
      <c r="B185" s="115" t="s">
        <v>139</v>
      </c>
      <c r="C185" s="116"/>
      <c r="D185" s="116"/>
      <c r="E185" s="117">
        <v>0</v>
      </c>
      <c r="F185" s="117">
        <f t="shared" ref="F185:P185" si="51">E187</f>
        <v>0</v>
      </c>
      <c r="G185" s="117">
        <f t="shared" si="51"/>
        <v>0</v>
      </c>
      <c r="H185" s="117">
        <f t="shared" si="51"/>
        <v>0</v>
      </c>
      <c r="I185" s="117">
        <f t="shared" si="51"/>
        <v>0</v>
      </c>
      <c r="J185" s="117">
        <f t="shared" si="51"/>
        <v>0</v>
      </c>
      <c r="K185" s="117">
        <f t="shared" si="51"/>
        <v>0</v>
      </c>
      <c r="L185" s="117">
        <f t="shared" si="51"/>
        <v>0</v>
      </c>
      <c r="M185" s="117">
        <f t="shared" si="51"/>
        <v>0</v>
      </c>
      <c r="N185" s="117">
        <f t="shared" si="51"/>
        <v>0</v>
      </c>
      <c r="O185" s="117">
        <f t="shared" si="51"/>
        <v>0</v>
      </c>
      <c r="P185" s="117">
        <f t="shared" si="51"/>
        <v>0</v>
      </c>
      <c r="Q185" s="118"/>
      <c r="R185" s="28"/>
      <c r="S185" s="29"/>
      <c r="T185" s="30"/>
      <c r="U185" s="30"/>
      <c r="V185" s="30"/>
      <c r="W185" s="30"/>
      <c r="X185" s="30"/>
      <c r="Y185" s="30"/>
    </row>
    <row r="186" spans="1:25" ht="12" customHeight="1" x14ac:dyDescent="0.25">
      <c r="A186" s="45"/>
      <c r="B186" s="163"/>
      <c r="C186" s="21"/>
      <c r="D186" s="45"/>
      <c r="E186" s="222"/>
      <c r="F186" s="222"/>
      <c r="G186" s="222"/>
      <c r="H186" s="222"/>
      <c r="I186" s="222"/>
      <c r="J186" s="222"/>
      <c r="K186" s="222"/>
      <c r="L186" s="222"/>
      <c r="M186" s="222"/>
      <c r="N186" s="222"/>
      <c r="O186" s="222"/>
      <c r="P186" s="222"/>
      <c r="Q186" s="189"/>
      <c r="R186" s="52"/>
      <c r="S186" s="53"/>
      <c r="T186" s="54"/>
      <c r="U186" s="54"/>
      <c r="V186" s="54"/>
      <c r="W186" s="54"/>
      <c r="X186" s="54"/>
      <c r="Y186" s="54"/>
    </row>
    <row r="187" spans="1:25" ht="12" customHeight="1" x14ac:dyDescent="0.25">
      <c r="A187" s="21"/>
      <c r="B187" s="224" t="s">
        <v>140</v>
      </c>
      <c r="C187" s="225"/>
      <c r="D187" s="225"/>
      <c r="E187" s="226">
        <f t="shared" ref="E187:P187" si="52">SUM(E183:E185)</f>
        <v>0</v>
      </c>
      <c r="F187" s="226">
        <f t="shared" si="52"/>
        <v>0</v>
      </c>
      <c r="G187" s="226">
        <f t="shared" si="52"/>
        <v>0</v>
      </c>
      <c r="H187" s="226">
        <f t="shared" si="52"/>
        <v>0</v>
      </c>
      <c r="I187" s="226">
        <f t="shared" si="52"/>
        <v>0</v>
      </c>
      <c r="J187" s="226">
        <f t="shared" si="52"/>
        <v>0</v>
      </c>
      <c r="K187" s="226">
        <f t="shared" si="52"/>
        <v>0</v>
      </c>
      <c r="L187" s="226">
        <f t="shared" si="52"/>
        <v>0</v>
      </c>
      <c r="M187" s="226">
        <f t="shared" si="52"/>
        <v>0</v>
      </c>
      <c r="N187" s="226">
        <f t="shared" si="52"/>
        <v>0</v>
      </c>
      <c r="O187" s="226">
        <f t="shared" si="52"/>
        <v>0</v>
      </c>
      <c r="P187" s="226">
        <f t="shared" si="52"/>
        <v>0</v>
      </c>
      <c r="Q187" s="227"/>
      <c r="R187" s="28"/>
      <c r="S187" s="29"/>
      <c r="T187" s="30"/>
      <c r="U187" s="30"/>
      <c r="V187" s="30"/>
      <c r="W187" s="30"/>
      <c r="X187" s="30"/>
      <c r="Y187" s="30"/>
    </row>
    <row r="188" spans="1:25" ht="11.25" customHeight="1" x14ac:dyDescent="0.25">
      <c r="A188" s="45"/>
      <c r="B188" s="30"/>
      <c r="C188" s="30"/>
      <c r="D188" s="54"/>
      <c r="E188" s="228"/>
      <c r="F188" s="228"/>
      <c r="G188" s="228"/>
      <c r="H188" s="228"/>
      <c r="I188" s="228"/>
      <c r="J188" s="228"/>
      <c r="K188" s="228"/>
      <c r="L188" s="228"/>
      <c r="M188" s="228"/>
      <c r="N188" s="228"/>
      <c r="O188" s="228"/>
      <c r="P188" s="228"/>
      <c r="Q188" s="229"/>
      <c r="R188" s="52"/>
      <c r="S188" s="53"/>
      <c r="T188" s="54"/>
      <c r="U188" s="54"/>
      <c r="V188" s="54"/>
      <c r="W188" s="54"/>
      <c r="X188" s="54"/>
      <c r="Y188" s="54"/>
    </row>
    <row r="189" spans="1:25" ht="12" customHeight="1" x14ac:dyDescent="0.25">
      <c r="A189" s="45"/>
      <c r="B189" s="30"/>
      <c r="C189" s="30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230"/>
      <c r="R189" s="52"/>
      <c r="S189" s="53"/>
      <c r="T189" s="54"/>
      <c r="U189" s="54"/>
      <c r="V189" s="54"/>
      <c r="W189" s="54"/>
      <c r="X189" s="54"/>
      <c r="Y189" s="54"/>
    </row>
    <row r="190" spans="1:25" ht="12" customHeight="1" x14ac:dyDescent="0.25">
      <c r="A190" s="45"/>
      <c r="B190" s="30"/>
      <c r="C190" s="30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143"/>
      <c r="R190" s="52"/>
      <c r="S190" s="54"/>
      <c r="T190" s="54"/>
      <c r="U190" s="54"/>
      <c r="V190" s="54"/>
      <c r="W190" s="54"/>
      <c r="X190" s="54"/>
      <c r="Y190" s="54"/>
    </row>
    <row r="191" spans="1:25" ht="15.75" customHeight="1" x14ac:dyDescent="0.25">
      <c r="A191" s="22"/>
    </row>
    <row r="192" spans="1:25" ht="15.75" customHeight="1" x14ac:dyDescent="0.25">
      <c r="A192" s="22"/>
    </row>
    <row r="193" spans="1:1" ht="15.75" customHeight="1" x14ac:dyDescent="0.25">
      <c r="A193" s="22"/>
    </row>
    <row r="194" spans="1:1" ht="15.75" customHeight="1" x14ac:dyDescent="0.25">
      <c r="A194" s="22"/>
    </row>
    <row r="195" spans="1:1" ht="15.75" customHeight="1" x14ac:dyDescent="0.25">
      <c r="A195" s="22"/>
    </row>
    <row r="196" spans="1:1" ht="15.75" customHeight="1" x14ac:dyDescent="0.25">
      <c r="A196" s="22"/>
    </row>
    <row r="197" spans="1:1" ht="15.75" customHeight="1" x14ac:dyDescent="0.25">
      <c r="A197" s="22"/>
    </row>
    <row r="198" spans="1:1" ht="15.75" customHeight="1" x14ac:dyDescent="0.25">
      <c r="A198" s="22"/>
    </row>
    <row r="199" spans="1:1" ht="15.75" customHeight="1" x14ac:dyDescent="0.25">
      <c r="A199" s="22"/>
    </row>
    <row r="200" spans="1:1" ht="15.75" customHeight="1" x14ac:dyDescent="0.25">
      <c r="A200" s="22"/>
    </row>
    <row r="201" spans="1:1" ht="15.75" customHeight="1" x14ac:dyDescent="0.25">
      <c r="A201" s="22"/>
    </row>
    <row r="202" spans="1:1" ht="15.75" customHeight="1" x14ac:dyDescent="0.25">
      <c r="A202" s="22"/>
    </row>
    <row r="203" spans="1:1" ht="15.75" customHeight="1" x14ac:dyDescent="0.25">
      <c r="A203" s="22"/>
    </row>
    <row r="204" spans="1:1" ht="15.75" customHeight="1" x14ac:dyDescent="0.25">
      <c r="A204" s="22"/>
    </row>
    <row r="205" spans="1:1" ht="15.75" customHeight="1" x14ac:dyDescent="0.25">
      <c r="A205" s="22"/>
    </row>
    <row r="206" spans="1:1" ht="15.75" customHeight="1" x14ac:dyDescent="0.25">
      <c r="A206" s="22"/>
    </row>
    <row r="207" spans="1:1" ht="15.75" customHeight="1" x14ac:dyDescent="0.25">
      <c r="A207" s="22"/>
    </row>
    <row r="208" spans="1:1" ht="15.75" customHeight="1" x14ac:dyDescent="0.25">
      <c r="A208" s="22"/>
    </row>
    <row r="209" spans="1:1" ht="15.75" customHeight="1" x14ac:dyDescent="0.25">
      <c r="A209" s="22"/>
    </row>
    <row r="210" spans="1:1" ht="15.75" customHeight="1" x14ac:dyDescent="0.25">
      <c r="A210" s="22"/>
    </row>
    <row r="211" spans="1:1" ht="15.75" customHeight="1" x14ac:dyDescent="0.25">
      <c r="A211" s="22"/>
    </row>
    <row r="212" spans="1:1" ht="15.75" customHeight="1" x14ac:dyDescent="0.25">
      <c r="A212" s="22"/>
    </row>
    <row r="213" spans="1:1" ht="15.75" customHeight="1" x14ac:dyDescent="0.25">
      <c r="A213" s="22"/>
    </row>
    <row r="214" spans="1:1" ht="15.75" customHeight="1" x14ac:dyDescent="0.25">
      <c r="A214" s="22"/>
    </row>
    <row r="215" spans="1:1" ht="15.75" customHeight="1" x14ac:dyDescent="0.25">
      <c r="A215" s="22"/>
    </row>
    <row r="216" spans="1:1" ht="15.75" customHeight="1" x14ac:dyDescent="0.25">
      <c r="A216" s="22"/>
    </row>
    <row r="217" spans="1:1" ht="15.75" customHeight="1" x14ac:dyDescent="0.25">
      <c r="A217" s="22"/>
    </row>
    <row r="218" spans="1:1" ht="15.75" customHeight="1" x14ac:dyDescent="0.25">
      <c r="A218" s="22"/>
    </row>
    <row r="219" spans="1:1" ht="15.75" customHeight="1" x14ac:dyDescent="0.25">
      <c r="A219" s="22"/>
    </row>
    <row r="220" spans="1:1" ht="15.75" customHeight="1" x14ac:dyDescent="0.25">
      <c r="A220" s="22"/>
    </row>
    <row r="221" spans="1:1" ht="15.75" customHeight="1" x14ac:dyDescent="0.25">
      <c r="A221" s="22"/>
    </row>
    <row r="222" spans="1:1" ht="15.75" customHeight="1" x14ac:dyDescent="0.25">
      <c r="A222" s="22"/>
    </row>
    <row r="223" spans="1:1" ht="15.75" customHeight="1" x14ac:dyDescent="0.25">
      <c r="A223" s="22"/>
    </row>
    <row r="224" spans="1:1" ht="15.75" customHeight="1" x14ac:dyDescent="0.25">
      <c r="A224" s="22"/>
    </row>
    <row r="225" spans="1:1" ht="15.75" customHeight="1" x14ac:dyDescent="0.25">
      <c r="A225" s="22"/>
    </row>
    <row r="226" spans="1:1" ht="15.75" customHeight="1" x14ac:dyDescent="0.25">
      <c r="A226" s="22"/>
    </row>
    <row r="227" spans="1:1" ht="15.75" customHeight="1" x14ac:dyDescent="0.25">
      <c r="A227" s="22"/>
    </row>
    <row r="228" spans="1:1" ht="15.75" customHeight="1" x14ac:dyDescent="0.25">
      <c r="A228" s="22"/>
    </row>
    <row r="229" spans="1:1" ht="15.75" customHeight="1" x14ac:dyDescent="0.25">
      <c r="A229" s="22"/>
    </row>
    <row r="230" spans="1:1" ht="15.75" customHeight="1" x14ac:dyDescent="0.25">
      <c r="A230" s="22"/>
    </row>
    <row r="231" spans="1:1" ht="15.75" customHeight="1" x14ac:dyDescent="0.25">
      <c r="A231" s="22"/>
    </row>
    <row r="232" spans="1:1" ht="15.75" customHeight="1" x14ac:dyDescent="0.25">
      <c r="A232" s="22"/>
    </row>
    <row r="233" spans="1:1" ht="15.75" customHeight="1" x14ac:dyDescent="0.25">
      <c r="A233" s="22"/>
    </row>
    <row r="234" spans="1:1" ht="15.75" customHeight="1" x14ac:dyDescent="0.25">
      <c r="A234" s="22"/>
    </row>
    <row r="235" spans="1:1" ht="15.75" customHeight="1" x14ac:dyDescent="0.25">
      <c r="A235" s="22"/>
    </row>
    <row r="236" spans="1:1" ht="15.75" customHeight="1" x14ac:dyDescent="0.25">
      <c r="A236" s="22"/>
    </row>
    <row r="237" spans="1:1" ht="15.75" customHeight="1" x14ac:dyDescent="0.25">
      <c r="A237" s="22"/>
    </row>
    <row r="238" spans="1:1" ht="15.75" customHeight="1" x14ac:dyDescent="0.25">
      <c r="A238" s="22"/>
    </row>
    <row r="239" spans="1:1" ht="15.75" customHeight="1" x14ac:dyDescent="0.25">
      <c r="A239" s="22"/>
    </row>
    <row r="240" spans="1:1" ht="15.75" customHeight="1" x14ac:dyDescent="0.25">
      <c r="A240" s="22"/>
    </row>
    <row r="241" spans="1:1" ht="15.75" customHeight="1" x14ac:dyDescent="0.25">
      <c r="A241" s="22"/>
    </row>
    <row r="242" spans="1:1" ht="15.75" customHeight="1" x14ac:dyDescent="0.25">
      <c r="A242" s="22"/>
    </row>
    <row r="243" spans="1:1" ht="15.75" customHeight="1" x14ac:dyDescent="0.25">
      <c r="A243" s="22"/>
    </row>
    <row r="244" spans="1:1" ht="15.75" customHeight="1" x14ac:dyDescent="0.25">
      <c r="A244" s="22"/>
    </row>
    <row r="245" spans="1:1" ht="15.75" customHeight="1" x14ac:dyDescent="0.25">
      <c r="A245" s="22"/>
    </row>
    <row r="246" spans="1:1" ht="15.75" customHeight="1" x14ac:dyDescent="0.25">
      <c r="A246" s="22"/>
    </row>
    <row r="247" spans="1:1" ht="15.75" customHeight="1" x14ac:dyDescent="0.25">
      <c r="A247" s="22"/>
    </row>
    <row r="248" spans="1:1" ht="15.75" customHeight="1" x14ac:dyDescent="0.25">
      <c r="A248" s="22"/>
    </row>
    <row r="249" spans="1:1" ht="15.75" customHeight="1" x14ac:dyDescent="0.25">
      <c r="A249" s="22"/>
    </row>
    <row r="250" spans="1:1" ht="15.75" customHeight="1" x14ac:dyDescent="0.25">
      <c r="A250" s="22"/>
    </row>
    <row r="251" spans="1:1" ht="15.75" customHeight="1" x14ac:dyDescent="0.25">
      <c r="A251" s="22"/>
    </row>
    <row r="252" spans="1:1" ht="15.75" customHeight="1" x14ac:dyDescent="0.25">
      <c r="A252" s="22"/>
    </row>
    <row r="253" spans="1:1" ht="15.75" customHeight="1" x14ac:dyDescent="0.25">
      <c r="A253" s="22"/>
    </row>
    <row r="254" spans="1:1" ht="15.75" customHeight="1" x14ac:dyDescent="0.25">
      <c r="A254" s="22"/>
    </row>
    <row r="255" spans="1:1" ht="15.75" customHeight="1" x14ac:dyDescent="0.25">
      <c r="A255" s="22"/>
    </row>
    <row r="256" spans="1:1" ht="15.75" customHeight="1" x14ac:dyDescent="0.25">
      <c r="A256" s="22"/>
    </row>
    <row r="257" spans="1:1" ht="15.75" customHeight="1" x14ac:dyDescent="0.25">
      <c r="A257" s="22"/>
    </row>
    <row r="258" spans="1:1" ht="15.75" customHeight="1" x14ac:dyDescent="0.25">
      <c r="A258" s="22"/>
    </row>
    <row r="259" spans="1:1" ht="15.75" customHeight="1" x14ac:dyDescent="0.25">
      <c r="A259" s="22"/>
    </row>
    <row r="260" spans="1:1" ht="15.75" customHeight="1" x14ac:dyDescent="0.25">
      <c r="A260" s="22"/>
    </row>
    <row r="261" spans="1:1" ht="15.75" customHeight="1" x14ac:dyDescent="0.25">
      <c r="A261" s="22"/>
    </row>
    <row r="262" spans="1:1" ht="15.75" customHeight="1" x14ac:dyDescent="0.25">
      <c r="A262" s="22"/>
    </row>
    <row r="263" spans="1:1" ht="15.75" customHeight="1" x14ac:dyDescent="0.25">
      <c r="A263" s="22"/>
    </row>
    <row r="264" spans="1:1" ht="15.75" customHeight="1" x14ac:dyDescent="0.25">
      <c r="A264" s="22"/>
    </row>
    <row r="265" spans="1:1" ht="15.75" customHeight="1" x14ac:dyDescent="0.25">
      <c r="A265" s="22"/>
    </row>
    <row r="266" spans="1:1" ht="15.75" customHeight="1" x14ac:dyDescent="0.25">
      <c r="A266" s="22"/>
    </row>
    <row r="267" spans="1:1" ht="15.75" customHeight="1" x14ac:dyDescent="0.25">
      <c r="A267" s="22"/>
    </row>
    <row r="268" spans="1:1" ht="15.75" customHeight="1" x14ac:dyDescent="0.25">
      <c r="A268" s="22"/>
    </row>
    <row r="269" spans="1:1" ht="15.75" customHeight="1" x14ac:dyDescent="0.25">
      <c r="A269" s="22"/>
    </row>
    <row r="270" spans="1:1" ht="15.75" customHeight="1" x14ac:dyDescent="0.25">
      <c r="A270" s="22"/>
    </row>
    <row r="271" spans="1:1" ht="15.75" customHeight="1" x14ac:dyDescent="0.25">
      <c r="A271" s="22"/>
    </row>
    <row r="272" spans="1:1" ht="15.75" customHeight="1" x14ac:dyDescent="0.25">
      <c r="A272" s="22"/>
    </row>
    <row r="273" spans="1:1" ht="15.75" customHeight="1" x14ac:dyDescent="0.25">
      <c r="A273" s="22"/>
    </row>
    <row r="274" spans="1:1" ht="15.75" customHeight="1" x14ac:dyDescent="0.25">
      <c r="A274" s="22"/>
    </row>
    <row r="275" spans="1:1" ht="15.75" customHeight="1" x14ac:dyDescent="0.25">
      <c r="A275" s="22"/>
    </row>
    <row r="276" spans="1:1" ht="15.75" customHeight="1" x14ac:dyDescent="0.25">
      <c r="A276" s="22"/>
    </row>
    <row r="277" spans="1:1" ht="15.75" customHeight="1" x14ac:dyDescent="0.25">
      <c r="A277" s="22"/>
    </row>
    <row r="278" spans="1:1" ht="15.75" customHeight="1" x14ac:dyDescent="0.25">
      <c r="A278" s="22"/>
    </row>
    <row r="279" spans="1:1" ht="15.75" customHeight="1" x14ac:dyDescent="0.25">
      <c r="A279" s="22"/>
    </row>
    <row r="280" spans="1:1" ht="15.75" customHeight="1" x14ac:dyDescent="0.25">
      <c r="A280" s="22"/>
    </row>
    <row r="281" spans="1:1" ht="15.75" customHeight="1" x14ac:dyDescent="0.25">
      <c r="A281" s="22"/>
    </row>
    <row r="282" spans="1:1" ht="15.75" customHeight="1" x14ac:dyDescent="0.25">
      <c r="A282" s="22"/>
    </row>
    <row r="283" spans="1:1" ht="15.75" customHeight="1" x14ac:dyDescent="0.25">
      <c r="A283" s="22"/>
    </row>
    <row r="284" spans="1:1" ht="15.75" customHeight="1" x14ac:dyDescent="0.25">
      <c r="A284" s="22"/>
    </row>
    <row r="285" spans="1:1" ht="15.75" customHeight="1" x14ac:dyDescent="0.25">
      <c r="A285" s="22"/>
    </row>
    <row r="286" spans="1:1" ht="15.75" customHeight="1" x14ac:dyDescent="0.25">
      <c r="A286" s="22"/>
    </row>
    <row r="287" spans="1:1" ht="15.75" customHeight="1" x14ac:dyDescent="0.25">
      <c r="A287" s="22"/>
    </row>
    <row r="288" spans="1:1" ht="15.75" customHeight="1" x14ac:dyDescent="0.25">
      <c r="A288" s="22"/>
    </row>
    <row r="289" spans="1:1" ht="15.75" customHeight="1" x14ac:dyDescent="0.25">
      <c r="A289" s="22"/>
    </row>
    <row r="290" spans="1:1" ht="15.75" customHeight="1" x14ac:dyDescent="0.25">
      <c r="A290" s="22"/>
    </row>
    <row r="291" spans="1:1" ht="15.75" customHeight="1" x14ac:dyDescent="0.25">
      <c r="A291" s="22"/>
    </row>
    <row r="292" spans="1:1" ht="15.75" customHeight="1" x14ac:dyDescent="0.25">
      <c r="A292" s="22"/>
    </row>
    <row r="293" spans="1:1" ht="15.75" customHeight="1" x14ac:dyDescent="0.25">
      <c r="A293" s="22"/>
    </row>
    <row r="294" spans="1:1" ht="15.75" customHeight="1" x14ac:dyDescent="0.25">
      <c r="A294" s="22"/>
    </row>
    <row r="295" spans="1:1" ht="15.75" customHeight="1" x14ac:dyDescent="0.25">
      <c r="A295" s="22"/>
    </row>
    <row r="296" spans="1:1" ht="15.75" customHeight="1" x14ac:dyDescent="0.25">
      <c r="A296" s="22"/>
    </row>
    <row r="297" spans="1:1" ht="15.75" customHeight="1" x14ac:dyDescent="0.25">
      <c r="A297" s="22"/>
    </row>
    <row r="298" spans="1:1" ht="15.75" customHeight="1" x14ac:dyDescent="0.25">
      <c r="A298" s="22"/>
    </row>
    <row r="299" spans="1:1" ht="15.75" customHeight="1" x14ac:dyDescent="0.25">
      <c r="A299" s="22"/>
    </row>
    <row r="300" spans="1:1" ht="15.75" customHeight="1" x14ac:dyDescent="0.25">
      <c r="A300" s="22"/>
    </row>
    <row r="301" spans="1:1" ht="15.75" customHeight="1" x14ac:dyDescent="0.25">
      <c r="A301" s="22"/>
    </row>
    <row r="302" spans="1:1" ht="15.75" customHeight="1" x14ac:dyDescent="0.25">
      <c r="A302" s="22"/>
    </row>
    <row r="303" spans="1:1" ht="15.75" customHeight="1" x14ac:dyDescent="0.25">
      <c r="A303" s="22"/>
    </row>
    <row r="304" spans="1:1" ht="15.75" customHeight="1" x14ac:dyDescent="0.25">
      <c r="A304" s="22"/>
    </row>
    <row r="305" spans="1:1" ht="15.75" customHeight="1" x14ac:dyDescent="0.25">
      <c r="A305" s="22"/>
    </row>
    <row r="306" spans="1:1" ht="15.75" customHeight="1" x14ac:dyDescent="0.25">
      <c r="A306" s="22"/>
    </row>
    <row r="307" spans="1:1" ht="15.75" customHeight="1" x14ac:dyDescent="0.25">
      <c r="A307" s="22"/>
    </row>
    <row r="308" spans="1:1" ht="15.75" customHeight="1" x14ac:dyDescent="0.25">
      <c r="A308" s="22"/>
    </row>
    <row r="309" spans="1:1" ht="15.75" customHeight="1" x14ac:dyDescent="0.25">
      <c r="A309" s="22"/>
    </row>
    <row r="310" spans="1:1" ht="15.75" customHeight="1" x14ac:dyDescent="0.25">
      <c r="A310" s="22"/>
    </row>
    <row r="311" spans="1:1" ht="15.75" customHeight="1" x14ac:dyDescent="0.25">
      <c r="A311" s="22"/>
    </row>
    <row r="312" spans="1:1" ht="15.75" customHeight="1" x14ac:dyDescent="0.25">
      <c r="A312" s="22"/>
    </row>
    <row r="313" spans="1:1" ht="15.75" customHeight="1" x14ac:dyDescent="0.25">
      <c r="A313" s="22"/>
    </row>
    <row r="314" spans="1:1" ht="15.75" customHeight="1" x14ac:dyDescent="0.25">
      <c r="A314" s="22"/>
    </row>
    <row r="315" spans="1:1" ht="15.75" customHeight="1" x14ac:dyDescent="0.25">
      <c r="A315" s="22"/>
    </row>
    <row r="316" spans="1:1" ht="15.75" customHeight="1" x14ac:dyDescent="0.25">
      <c r="A316" s="22"/>
    </row>
    <row r="317" spans="1:1" ht="15.75" customHeight="1" x14ac:dyDescent="0.25">
      <c r="A317" s="22"/>
    </row>
    <row r="318" spans="1:1" ht="15.75" customHeight="1" x14ac:dyDescent="0.25">
      <c r="A318" s="22"/>
    </row>
    <row r="319" spans="1:1" ht="15.75" customHeight="1" x14ac:dyDescent="0.25">
      <c r="A319" s="22"/>
    </row>
    <row r="320" spans="1:1" ht="15.75" customHeight="1" x14ac:dyDescent="0.25">
      <c r="A320" s="22"/>
    </row>
    <row r="321" spans="1:1" ht="15.75" customHeight="1" x14ac:dyDescent="0.25">
      <c r="A321" s="22"/>
    </row>
    <row r="322" spans="1:1" ht="15.75" customHeight="1" x14ac:dyDescent="0.25">
      <c r="A322" s="22"/>
    </row>
    <row r="323" spans="1:1" ht="15.75" customHeight="1" x14ac:dyDescent="0.25">
      <c r="A323" s="22"/>
    </row>
    <row r="324" spans="1:1" ht="15.75" customHeight="1" x14ac:dyDescent="0.25">
      <c r="A324" s="22"/>
    </row>
    <row r="325" spans="1:1" ht="15.75" customHeight="1" x14ac:dyDescent="0.25">
      <c r="A325" s="22"/>
    </row>
    <row r="326" spans="1:1" ht="15.75" customHeight="1" x14ac:dyDescent="0.25">
      <c r="A326" s="22"/>
    </row>
    <row r="327" spans="1:1" ht="15.75" customHeight="1" x14ac:dyDescent="0.25">
      <c r="A327" s="22"/>
    </row>
    <row r="328" spans="1:1" ht="15.75" customHeight="1" x14ac:dyDescent="0.25">
      <c r="A328" s="22"/>
    </row>
    <row r="329" spans="1:1" ht="15.75" customHeight="1" x14ac:dyDescent="0.25">
      <c r="A329" s="22"/>
    </row>
    <row r="330" spans="1:1" ht="15.75" customHeight="1" x14ac:dyDescent="0.25">
      <c r="A330" s="22"/>
    </row>
    <row r="331" spans="1:1" ht="15.75" customHeight="1" x14ac:dyDescent="0.25">
      <c r="A331" s="22"/>
    </row>
    <row r="332" spans="1:1" ht="15.75" customHeight="1" x14ac:dyDescent="0.25">
      <c r="A332" s="22"/>
    </row>
    <row r="333" spans="1:1" ht="15.75" customHeight="1" x14ac:dyDescent="0.25">
      <c r="A333" s="22"/>
    </row>
    <row r="334" spans="1:1" ht="15.75" customHeight="1" x14ac:dyDescent="0.25">
      <c r="A334" s="22"/>
    </row>
    <row r="335" spans="1:1" ht="15.75" customHeight="1" x14ac:dyDescent="0.25">
      <c r="A335" s="22"/>
    </row>
    <row r="336" spans="1:1" ht="15.75" customHeight="1" x14ac:dyDescent="0.25">
      <c r="A336" s="22"/>
    </row>
    <row r="337" spans="1:1" ht="15.75" customHeight="1" x14ac:dyDescent="0.25">
      <c r="A337" s="22"/>
    </row>
    <row r="338" spans="1:1" ht="15.75" customHeight="1" x14ac:dyDescent="0.25">
      <c r="A338" s="22"/>
    </row>
    <row r="339" spans="1:1" ht="15.75" customHeight="1" x14ac:dyDescent="0.25">
      <c r="A339" s="22"/>
    </row>
    <row r="340" spans="1:1" ht="15.75" customHeight="1" x14ac:dyDescent="0.25">
      <c r="A340" s="22"/>
    </row>
    <row r="341" spans="1:1" ht="15.75" customHeight="1" x14ac:dyDescent="0.25">
      <c r="A341" s="22"/>
    </row>
    <row r="342" spans="1:1" ht="15.75" customHeight="1" x14ac:dyDescent="0.25">
      <c r="A342" s="22"/>
    </row>
    <row r="343" spans="1:1" ht="15.75" customHeight="1" x14ac:dyDescent="0.25">
      <c r="A343" s="22"/>
    </row>
    <row r="344" spans="1:1" ht="15.75" customHeight="1" x14ac:dyDescent="0.25">
      <c r="A344" s="22"/>
    </row>
    <row r="345" spans="1:1" ht="15.75" customHeight="1" x14ac:dyDescent="0.25">
      <c r="A345" s="22"/>
    </row>
    <row r="346" spans="1:1" ht="15.75" customHeight="1" x14ac:dyDescent="0.25">
      <c r="A346" s="22"/>
    </row>
    <row r="347" spans="1:1" ht="15.75" customHeight="1" x14ac:dyDescent="0.25">
      <c r="A347" s="22"/>
    </row>
    <row r="348" spans="1:1" ht="15.75" customHeight="1" x14ac:dyDescent="0.25">
      <c r="A348" s="22"/>
    </row>
    <row r="349" spans="1:1" ht="15.75" customHeight="1" x14ac:dyDescent="0.25">
      <c r="A349" s="22"/>
    </row>
    <row r="350" spans="1:1" ht="15.75" customHeight="1" x14ac:dyDescent="0.25">
      <c r="A350" s="22"/>
    </row>
    <row r="351" spans="1:1" ht="15.75" customHeight="1" x14ac:dyDescent="0.25">
      <c r="A351" s="22"/>
    </row>
    <row r="352" spans="1:1" ht="15.75" customHeight="1" x14ac:dyDescent="0.25">
      <c r="A352" s="22"/>
    </row>
    <row r="353" spans="1:1" ht="15.75" customHeight="1" x14ac:dyDescent="0.25">
      <c r="A353" s="22"/>
    </row>
    <row r="354" spans="1:1" ht="15.75" customHeight="1" x14ac:dyDescent="0.25">
      <c r="A354" s="22"/>
    </row>
    <row r="355" spans="1:1" ht="15.75" customHeight="1" x14ac:dyDescent="0.25">
      <c r="A355" s="22"/>
    </row>
    <row r="356" spans="1:1" ht="15.75" customHeight="1" x14ac:dyDescent="0.25">
      <c r="A356" s="22"/>
    </row>
    <row r="357" spans="1:1" ht="15.75" customHeight="1" x14ac:dyDescent="0.25">
      <c r="A357" s="22"/>
    </row>
    <row r="358" spans="1:1" ht="15.75" customHeight="1" x14ac:dyDescent="0.25">
      <c r="A358" s="22"/>
    </row>
    <row r="359" spans="1:1" ht="15.75" customHeight="1" x14ac:dyDescent="0.25">
      <c r="A359" s="22"/>
    </row>
    <row r="360" spans="1:1" ht="15.75" customHeight="1" x14ac:dyDescent="0.25">
      <c r="A360" s="22"/>
    </row>
    <row r="361" spans="1:1" ht="15.75" customHeight="1" x14ac:dyDescent="0.25">
      <c r="A361" s="22"/>
    </row>
    <row r="362" spans="1:1" ht="15.75" customHeight="1" x14ac:dyDescent="0.25">
      <c r="A362" s="22"/>
    </row>
    <row r="363" spans="1:1" ht="15.75" customHeight="1" x14ac:dyDescent="0.25">
      <c r="A363" s="22"/>
    </row>
    <row r="364" spans="1:1" ht="15.75" customHeight="1" x14ac:dyDescent="0.25">
      <c r="A364" s="22"/>
    </row>
    <row r="365" spans="1:1" ht="15.75" customHeight="1" x14ac:dyDescent="0.25">
      <c r="A365" s="22"/>
    </row>
    <row r="366" spans="1:1" ht="15.75" customHeight="1" x14ac:dyDescent="0.25">
      <c r="A366" s="22"/>
    </row>
    <row r="367" spans="1:1" ht="15.75" customHeight="1" x14ac:dyDescent="0.25">
      <c r="A367" s="22"/>
    </row>
    <row r="368" spans="1:1" ht="15.75" customHeight="1" x14ac:dyDescent="0.25">
      <c r="A368" s="22"/>
    </row>
    <row r="369" spans="1:1" ht="15.75" customHeight="1" x14ac:dyDescent="0.25">
      <c r="A369" s="22"/>
    </row>
    <row r="370" spans="1:1" ht="15.75" customHeight="1" x14ac:dyDescent="0.25">
      <c r="A370" s="22"/>
    </row>
    <row r="371" spans="1:1" ht="15.75" customHeight="1" x14ac:dyDescent="0.25">
      <c r="A371" s="22"/>
    </row>
    <row r="372" spans="1:1" ht="15.75" customHeight="1" x14ac:dyDescent="0.25">
      <c r="A372" s="22"/>
    </row>
    <row r="373" spans="1:1" ht="15.75" customHeight="1" x14ac:dyDescent="0.25">
      <c r="A373" s="22"/>
    </row>
    <row r="374" spans="1:1" ht="15.75" customHeight="1" x14ac:dyDescent="0.25">
      <c r="A374" s="22"/>
    </row>
    <row r="375" spans="1:1" ht="15.75" customHeight="1" x14ac:dyDescent="0.25">
      <c r="A375" s="22"/>
    </row>
    <row r="376" spans="1:1" ht="15.75" customHeight="1" x14ac:dyDescent="0.25">
      <c r="A376" s="22"/>
    </row>
    <row r="377" spans="1:1" ht="15.75" customHeight="1" x14ac:dyDescent="0.25">
      <c r="A377" s="22"/>
    </row>
    <row r="378" spans="1:1" ht="15.75" customHeight="1" x14ac:dyDescent="0.25">
      <c r="A378" s="22"/>
    </row>
    <row r="379" spans="1:1" ht="15.75" customHeight="1" x14ac:dyDescent="0.25">
      <c r="A379" s="22"/>
    </row>
    <row r="380" spans="1:1" ht="15.75" customHeight="1" x14ac:dyDescent="0.25">
      <c r="A380" s="22"/>
    </row>
    <row r="381" spans="1:1" ht="15.75" customHeight="1" x14ac:dyDescent="0.25">
      <c r="A381" s="22"/>
    </row>
    <row r="382" spans="1:1" ht="15.75" customHeight="1" x14ac:dyDescent="0.25">
      <c r="A382" s="22"/>
    </row>
    <row r="383" spans="1:1" ht="15.75" customHeight="1" x14ac:dyDescent="0.25">
      <c r="A383" s="22"/>
    </row>
    <row r="384" spans="1:1" ht="15.75" customHeight="1" x14ac:dyDescent="0.25">
      <c r="A384" s="22"/>
    </row>
    <row r="385" spans="1:1" ht="15.75" customHeight="1" x14ac:dyDescent="0.25">
      <c r="A385" s="22"/>
    </row>
    <row r="386" spans="1:1" ht="15.75" customHeight="1" x14ac:dyDescent="0.25">
      <c r="A386" s="22"/>
    </row>
    <row r="387" spans="1:1" ht="15.75" customHeight="1" x14ac:dyDescent="0.25">
      <c r="A387" s="22"/>
    </row>
    <row r="388" spans="1:1" ht="15.75" customHeight="1" x14ac:dyDescent="0.25">
      <c r="A388" s="22"/>
    </row>
    <row r="389" spans="1:1" ht="15.75" customHeight="1" x14ac:dyDescent="0.25">
      <c r="A389" s="22"/>
    </row>
    <row r="390" spans="1:1" ht="15.75" customHeight="1" x14ac:dyDescent="0.25">
      <c r="A390" s="22"/>
    </row>
    <row r="391" spans="1:1" ht="15.75" customHeight="1" x14ac:dyDescent="0.25">
      <c r="A391" s="22"/>
    </row>
    <row r="392" spans="1:1" ht="15.75" customHeight="1" x14ac:dyDescent="0.25">
      <c r="A392" s="22"/>
    </row>
    <row r="393" spans="1:1" ht="15.75" customHeight="1" x14ac:dyDescent="0.25">
      <c r="A393" s="22"/>
    </row>
    <row r="394" spans="1:1" ht="15.75" customHeight="1" x14ac:dyDescent="0.25">
      <c r="A394" s="22"/>
    </row>
    <row r="395" spans="1:1" ht="15.75" customHeight="1" x14ac:dyDescent="0.25">
      <c r="A395" s="22"/>
    </row>
    <row r="396" spans="1:1" ht="15.75" customHeight="1" x14ac:dyDescent="0.25">
      <c r="A396" s="22"/>
    </row>
    <row r="397" spans="1:1" ht="15.75" customHeight="1" x14ac:dyDescent="0.25">
      <c r="A397" s="22"/>
    </row>
    <row r="398" spans="1:1" ht="15.75" customHeight="1" x14ac:dyDescent="0.25">
      <c r="A398" s="22"/>
    </row>
    <row r="399" spans="1:1" ht="15.75" customHeight="1" x14ac:dyDescent="0.25">
      <c r="A399" s="22"/>
    </row>
    <row r="400" spans="1:1" ht="15.75" customHeight="1" x14ac:dyDescent="0.25">
      <c r="A400" s="22"/>
    </row>
    <row r="401" spans="1:1" ht="15.75" customHeight="1" x14ac:dyDescent="0.25">
      <c r="A401" s="22"/>
    </row>
    <row r="402" spans="1:1" ht="15.75" customHeight="1" x14ac:dyDescent="0.25">
      <c r="A402" s="22"/>
    </row>
    <row r="403" spans="1:1" ht="15.75" customHeight="1" x14ac:dyDescent="0.25">
      <c r="A403" s="22"/>
    </row>
    <row r="404" spans="1:1" ht="15.75" customHeight="1" x14ac:dyDescent="0.25">
      <c r="A404" s="22"/>
    </row>
    <row r="405" spans="1:1" ht="15.75" customHeight="1" x14ac:dyDescent="0.25">
      <c r="A405" s="22"/>
    </row>
    <row r="406" spans="1:1" ht="15.75" customHeight="1" x14ac:dyDescent="0.25">
      <c r="A406" s="22"/>
    </row>
    <row r="407" spans="1:1" ht="15.75" customHeight="1" x14ac:dyDescent="0.25">
      <c r="A407" s="22"/>
    </row>
    <row r="408" spans="1:1" ht="15.75" customHeight="1" x14ac:dyDescent="0.25">
      <c r="A408" s="22"/>
    </row>
    <row r="409" spans="1:1" ht="15.75" customHeight="1" x14ac:dyDescent="0.25">
      <c r="A409" s="22"/>
    </row>
    <row r="410" spans="1:1" ht="15.75" customHeight="1" x14ac:dyDescent="0.25">
      <c r="A410" s="22"/>
    </row>
    <row r="411" spans="1:1" ht="15.75" customHeight="1" x14ac:dyDescent="0.25">
      <c r="A411" s="22"/>
    </row>
    <row r="412" spans="1:1" ht="15.75" customHeight="1" x14ac:dyDescent="0.25">
      <c r="A412" s="22"/>
    </row>
    <row r="413" spans="1:1" ht="15.75" customHeight="1" x14ac:dyDescent="0.25">
      <c r="A413" s="22"/>
    </row>
    <row r="414" spans="1:1" ht="15.75" customHeight="1" x14ac:dyDescent="0.25">
      <c r="A414" s="22"/>
    </row>
    <row r="415" spans="1:1" ht="15.75" customHeight="1" x14ac:dyDescent="0.25">
      <c r="A415" s="22"/>
    </row>
    <row r="416" spans="1:1" ht="15.75" customHeight="1" x14ac:dyDescent="0.25">
      <c r="A416" s="22"/>
    </row>
    <row r="417" spans="1:1" ht="15.75" customHeight="1" x14ac:dyDescent="0.25">
      <c r="A417" s="22"/>
    </row>
    <row r="418" spans="1:1" ht="15.75" customHeight="1" x14ac:dyDescent="0.25">
      <c r="A418" s="22"/>
    </row>
    <row r="419" spans="1:1" ht="15.75" customHeight="1" x14ac:dyDescent="0.25">
      <c r="A419" s="22"/>
    </row>
    <row r="420" spans="1:1" ht="15.75" customHeight="1" x14ac:dyDescent="0.25">
      <c r="A420" s="22"/>
    </row>
    <row r="421" spans="1:1" ht="15.75" customHeight="1" x14ac:dyDescent="0.25">
      <c r="A421" s="22"/>
    </row>
    <row r="422" spans="1:1" ht="15.75" customHeight="1" x14ac:dyDescent="0.25">
      <c r="A422" s="22"/>
    </row>
    <row r="423" spans="1:1" ht="15.75" customHeight="1" x14ac:dyDescent="0.25">
      <c r="A423" s="22"/>
    </row>
    <row r="424" spans="1:1" ht="15.75" customHeight="1" x14ac:dyDescent="0.25">
      <c r="A424" s="22"/>
    </row>
    <row r="425" spans="1:1" ht="15.75" customHeight="1" x14ac:dyDescent="0.25">
      <c r="A425" s="22"/>
    </row>
    <row r="426" spans="1:1" ht="15.75" customHeight="1" x14ac:dyDescent="0.25">
      <c r="A426" s="22"/>
    </row>
    <row r="427" spans="1:1" ht="15.75" customHeight="1" x14ac:dyDescent="0.25">
      <c r="A427" s="22"/>
    </row>
    <row r="428" spans="1:1" ht="15.75" customHeight="1" x14ac:dyDescent="0.25">
      <c r="A428" s="22"/>
    </row>
    <row r="429" spans="1:1" ht="15.75" customHeight="1" x14ac:dyDescent="0.25">
      <c r="A429" s="22"/>
    </row>
    <row r="430" spans="1:1" ht="15.75" customHeight="1" x14ac:dyDescent="0.25">
      <c r="A430" s="22"/>
    </row>
    <row r="431" spans="1:1" ht="15.75" customHeight="1" x14ac:dyDescent="0.25">
      <c r="A431" s="22"/>
    </row>
    <row r="432" spans="1:1" ht="15.75" customHeight="1" x14ac:dyDescent="0.25">
      <c r="A432" s="22"/>
    </row>
    <row r="433" spans="1:1" ht="15.75" customHeight="1" x14ac:dyDescent="0.25">
      <c r="A433" s="22"/>
    </row>
    <row r="434" spans="1:1" ht="15.75" customHeight="1" x14ac:dyDescent="0.25">
      <c r="A434" s="22"/>
    </row>
    <row r="435" spans="1:1" ht="15.75" customHeight="1" x14ac:dyDescent="0.25">
      <c r="A435" s="22"/>
    </row>
    <row r="436" spans="1:1" ht="15.75" customHeight="1" x14ac:dyDescent="0.25">
      <c r="A436" s="22"/>
    </row>
    <row r="437" spans="1:1" ht="15.75" customHeight="1" x14ac:dyDescent="0.25">
      <c r="A437" s="22"/>
    </row>
    <row r="438" spans="1:1" ht="15.75" customHeight="1" x14ac:dyDescent="0.25">
      <c r="A438" s="22"/>
    </row>
    <row r="439" spans="1:1" ht="15.75" customHeight="1" x14ac:dyDescent="0.25">
      <c r="A439" s="22"/>
    </row>
    <row r="440" spans="1:1" ht="15.75" customHeight="1" x14ac:dyDescent="0.25">
      <c r="A440" s="22"/>
    </row>
    <row r="441" spans="1:1" ht="15.75" customHeight="1" x14ac:dyDescent="0.25">
      <c r="A441" s="22"/>
    </row>
    <row r="442" spans="1:1" ht="15.75" customHeight="1" x14ac:dyDescent="0.25">
      <c r="A442" s="22"/>
    </row>
    <row r="443" spans="1:1" ht="15.75" customHeight="1" x14ac:dyDescent="0.25">
      <c r="A443" s="22"/>
    </row>
    <row r="444" spans="1:1" ht="15.75" customHeight="1" x14ac:dyDescent="0.25">
      <c r="A444" s="22"/>
    </row>
    <row r="445" spans="1:1" ht="15.75" customHeight="1" x14ac:dyDescent="0.25">
      <c r="A445" s="22"/>
    </row>
    <row r="446" spans="1:1" ht="15.75" customHeight="1" x14ac:dyDescent="0.25">
      <c r="A446" s="22"/>
    </row>
    <row r="447" spans="1:1" ht="15.75" customHeight="1" x14ac:dyDescent="0.25">
      <c r="A447" s="22"/>
    </row>
    <row r="448" spans="1:1" ht="15.75" customHeight="1" x14ac:dyDescent="0.25">
      <c r="A448" s="22"/>
    </row>
    <row r="449" spans="1:1" ht="15.75" customHeight="1" x14ac:dyDescent="0.25">
      <c r="A449" s="22"/>
    </row>
    <row r="450" spans="1:1" ht="15.75" customHeight="1" x14ac:dyDescent="0.25">
      <c r="A450" s="22"/>
    </row>
    <row r="451" spans="1:1" ht="15.75" customHeight="1" x14ac:dyDescent="0.25">
      <c r="A451" s="22"/>
    </row>
    <row r="452" spans="1:1" ht="15.75" customHeight="1" x14ac:dyDescent="0.25">
      <c r="A452" s="22"/>
    </row>
    <row r="453" spans="1:1" ht="15.75" customHeight="1" x14ac:dyDescent="0.25">
      <c r="A453" s="22"/>
    </row>
    <row r="454" spans="1:1" ht="15.75" customHeight="1" x14ac:dyDescent="0.25">
      <c r="A454" s="22"/>
    </row>
    <row r="455" spans="1:1" ht="15.75" customHeight="1" x14ac:dyDescent="0.25">
      <c r="A455" s="22"/>
    </row>
    <row r="456" spans="1:1" ht="15.75" customHeight="1" x14ac:dyDescent="0.25">
      <c r="A456" s="22"/>
    </row>
    <row r="457" spans="1:1" ht="15.75" customHeight="1" x14ac:dyDescent="0.25">
      <c r="A457" s="22"/>
    </row>
    <row r="458" spans="1:1" ht="15.75" customHeight="1" x14ac:dyDescent="0.25">
      <c r="A458" s="22"/>
    </row>
    <row r="459" spans="1:1" ht="15.75" customHeight="1" x14ac:dyDescent="0.25">
      <c r="A459" s="22"/>
    </row>
    <row r="460" spans="1:1" ht="15.75" customHeight="1" x14ac:dyDescent="0.25">
      <c r="A460" s="22"/>
    </row>
    <row r="461" spans="1:1" ht="15.75" customHeight="1" x14ac:dyDescent="0.25">
      <c r="A461" s="22"/>
    </row>
    <row r="462" spans="1:1" ht="15.75" customHeight="1" x14ac:dyDescent="0.25">
      <c r="A462" s="22"/>
    </row>
    <row r="463" spans="1:1" ht="15.75" customHeight="1" x14ac:dyDescent="0.25">
      <c r="A463" s="22"/>
    </row>
    <row r="464" spans="1:1" ht="15.75" customHeight="1" x14ac:dyDescent="0.25">
      <c r="A464" s="22"/>
    </row>
    <row r="465" spans="1:1" ht="15.75" customHeight="1" x14ac:dyDescent="0.25">
      <c r="A465" s="22"/>
    </row>
    <row r="466" spans="1:1" ht="15.75" customHeight="1" x14ac:dyDescent="0.25">
      <c r="A466" s="22"/>
    </row>
    <row r="467" spans="1:1" ht="15.75" customHeight="1" x14ac:dyDescent="0.25">
      <c r="A467" s="22"/>
    </row>
    <row r="468" spans="1:1" ht="15.75" customHeight="1" x14ac:dyDescent="0.25">
      <c r="A468" s="22"/>
    </row>
    <row r="469" spans="1:1" ht="15.75" customHeight="1" x14ac:dyDescent="0.25">
      <c r="A469" s="22"/>
    </row>
    <row r="470" spans="1:1" ht="15.75" customHeight="1" x14ac:dyDescent="0.25">
      <c r="A470" s="22"/>
    </row>
    <row r="471" spans="1:1" ht="15.75" customHeight="1" x14ac:dyDescent="0.25">
      <c r="A471" s="22"/>
    </row>
    <row r="472" spans="1:1" ht="15.75" customHeight="1" x14ac:dyDescent="0.25">
      <c r="A472" s="22"/>
    </row>
    <row r="473" spans="1:1" ht="15.75" customHeight="1" x14ac:dyDescent="0.25">
      <c r="A473" s="22"/>
    </row>
    <row r="474" spans="1:1" ht="15.75" customHeight="1" x14ac:dyDescent="0.25">
      <c r="A474" s="22"/>
    </row>
    <row r="475" spans="1:1" ht="15.75" customHeight="1" x14ac:dyDescent="0.25">
      <c r="A475" s="22"/>
    </row>
    <row r="476" spans="1:1" ht="15.75" customHeight="1" x14ac:dyDescent="0.25">
      <c r="A476" s="22"/>
    </row>
    <row r="477" spans="1:1" ht="15.75" customHeight="1" x14ac:dyDescent="0.25">
      <c r="A477" s="22"/>
    </row>
    <row r="478" spans="1:1" ht="15.75" customHeight="1" x14ac:dyDescent="0.25">
      <c r="A478" s="22"/>
    </row>
    <row r="479" spans="1:1" ht="15.75" customHeight="1" x14ac:dyDescent="0.25">
      <c r="A479" s="22"/>
    </row>
    <row r="480" spans="1:1" ht="15.75" customHeight="1" x14ac:dyDescent="0.25">
      <c r="A480" s="22"/>
    </row>
    <row r="481" spans="1:1" ht="15.75" customHeight="1" x14ac:dyDescent="0.25">
      <c r="A481" s="22"/>
    </row>
    <row r="482" spans="1:1" ht="15.75" customHeight="1" x14ac:dyDescent="0.25">
      <c r="A482" s="22"/>
    </row>
    <row r="483" spans="1:1" ht="15.75" customHeight="1" x14ac:dyDescent="0.25">
      <c r="A483" s="22"/>
    </row>
    <row r="484" spans="1:1" ht="15.75" customHeight="1" x14ac:dyDescent="0.25">
      <c r="A484" s="22"/>
    </row>
    <row r="485" spans="1:1" ht="15.75" customHeight="1" x14ac:dyDescent="0.25">
      <c r="A485" s="22"/>
    </row>
    <row r="486" spans="1:1" ht="15.75" customHeight="1" x14ac:dyDescent="0.25">
      <c r="A486" s="22"/>
    </row>
    <row r="487" spans="1:1" ht="15.75" customHeight="1" x14ac:dyDescent="0.25">
      <c r="A487" s="22"/>
    </row>
    <row r="488" spans="1:1" ht="15.75" customHeight="1" x14ac:dyDescent="0.25">
      <c r="A488" s="22"/>
    </row>
    <row r="489" spans="1:1" ht="15.75" customHeight="1" x14ac:dyDescent="0.25">
      <c r="A489" s="22"/>
    </row>
    <row r="490" spans="1:1" ht="15.75" customHeight="1" x14ac:dyDescent="0.25">
      <c r="A490" s="22"/>
    </row>
    <row r="491" spans="1:1" ht="15.75" customHeight="1" x14ac:dyDescent="0.25">
      <c r="A491" s="22"/>
    </row>
    <row r="492" spans="1:1" ht="15.75" customHeight="1" x14ac:dyDescent="0.25">
      <c r="A492" s="22"/>
    </row>
    <row r="493" spans="1:1" ht="15.75" customHeight="1" x14ac:dyDescent="0.25">
      <c r="A493" s="22"/>
    </row>
    <row r="494" spans="1:1" ht="15.75" customHeight="1" x14ac:dyDescent="0.25">
      <c r="A494" s="22"/>
    </row>
    <row r="495" spans="1:1" ht="15.75" customHeight="1" x14ac:dyDescent="0.25">
      <c r="A495" s="22"/>
    </row>
    <row r="496" spans="1:1" ht="15.75" customHeight="1" x14ac:dyDescent="0.25">
      <c r="A496" s="22"/>
    </row>
    <row r="497" spans="1:1" ht="15.75" customHeight="1" x14ac:dyDescent="0.25">
      <c r="A497" s="22"/>
    </row>
    <row r="498" spans="1:1" ht="15.75" customHeight="1" x14ac:dyDescent="0.25">
      <c r="A498" s="22"/>
    </row>
    <row r="499" spans="1:1" ht="15.75" customHeight="1" x14ac:dyDescent="0.25">
      <c r="A499" s="22"/>
    </row>
    <row r="500" spans="1:1" ht="15.75" customHeight="1" x14ac:dyDescent="0.25">
      <c r="A500" s="22"/>
    </row>
    <row r="501" spans="1:1" ht="15.75" customHeight="1" x14ac:dyDescent="0.25">
      <c r="A501" s="22"/>
    </row>
    <row r="502" spans="1:1" ht="15.75" customHeight="1" x14ac:dyDescent="0.25">
      <c r="A502" s="22"/>
    </row>
    <row r="503" spans="1:1" ht="15.75" customHeight="1" x14ac:dyDescent="0.25">
      <c r="A503" s="22"/>
    </row>
    <row r="504" spans="1:1" ht="15.75" customHeight="1" x14ac:dyDescent="0.25">
      <c r="A504" s="22"/>
    </row>
    <row r="505" spans="1:1" ht="15.75" customHeight="1" x14ac:dyDescent="0.25">
      <c r="A505" s="22"/>
    </row>
    <row r="506" spans="1:1" ht="15.75" customHeight="1" x14ac:dyDescent="0.25">
      <c r="A506" s="22"/>
    </row>
    <row r="507" spans="1:1" ht="15.75" customHeight="1" x14ac:dyDescent="0.25">
      <c r="A507" s="22"/>
    </row>
    <row r="508" spans="1:1" ht="15.75" customHeight="1" x14ac:dyDescent="0.25">
      <c r="A508" s="22"/>
    </row>
    <row r="509" spans="1:1" ht="15.75" customHeight="1" x14ac:dyDescent="0.25">
      <c r="A509" s="22"/>
    </row>
    <row r="510" spans="1:1" ht="15.75" customHeight="1" x14ac:dyDescent="0.25">
      <c r="A510" s="22"/>
    </row>
    <row r="511" spans="1:1" ht="15.75" customHeight="1" x14ac:dyDescent="0.25">
      <c r="A511" s="22"/>
    </row>
    <row r="512" spans="1:1" ht="15.75" customHeight="1" x14ac:dyDescent="0.25">
      <c r="A512" s="22"/>
    </row>
    <row r="513" spans="1:1" ht="15.75" customHeight="1" x14ac:dyDescent="0.25">
      <c r="A513" s="22"/>
    </row>
    <row r="514" spans="1:1" ht="15.75" customHeight="1" x14ac:dyDescent="0.25">
      <c r="A514" s="22"/>
    </row>
    <row r="515" spans="1:1" ht="15.75" customHeight="1" x14ac:dyDescent="0.25">
      <c r="A515" s="22"/>
    </row>
    <row r="516" spans="1:1" ht="15.75" customHeight="1" x14ac:dyDescent="0.25">
      <c r="A516" s="22"/>
    </row>
    <row r="517" spans="1:1" ht="15.75" customHeight="1" x14ac:dyDescent="0.25">
      <c r="A517" s="22"/>
    </row>
    <row r="518" spans="1:1" ht="15.75" customHeight="1" x14ac:dyDescent="0.25">
      <c r="A518" s="22"/>
    </row>
    <row r="519" spans="1:1" ht="15.75" customHeight="1" x14ac:dyDescent="0.25">
      <c r="A519" s="22"/>
    </row>
    <row r="520" spans="1:1" ht="15.75" customHeight="1" x14ac:dyDescent="0.25">
      <c r="A520" s="22"/>
    </row>
    <row r="521" spans="1:1" ht="15.75" customHeight="1" x14ac:dyDescent="0.25">
      <c r="A521" s="22"/>
    </row>
    <row r="522" spans="1:1" ht="15.75" customHeight="1" x14ac:dyDescent="0.25">
      <c r="A522" s="22"/>
    </row>
    <row r="523" spans="1:1" ht="15.75" customHeight="1" x14ac:dyDescent="0.25">
      <c r="A523" s="22"/>
    </row>
    <row r="524" spans="1:1" ht="15.75" customHeight="1" x14ac:dyDescent="0.25">
      <c r="A524" s="22"/>
    </row>
    <row r="525" spans="1:1" ht="15.75" customHeight="1" x14ac:dyDescent="0.25">
      <c r="A525" s="22"/>
    </row>
    <row r="526" spans="1:1" ht="15.75" customHeight="1" x14ac:dyDescent="0.25">
      <c r="A526" s="22"/>
    </row>
    <row r="527" spans="1:1" ht="15.75" customHeight="1" x14ac:dyDescent="0.25">
      <c r="A527" s="22"/>
    </row>
    <row r="528" spans="1:1" ht="15.75" customHeight="1" x14ac:dyDescent="0.25">
      <c r="A528" s="22"/>
    </row>
    <row r="529" spans="1:1" ht="15.75" customHeight="1" x14ac:dyDescent="0.25">
      <c r="A529" s="22"/>
    </row>
    <row r="530" spans="1:1" ht="15.75" customHeight="1" x14ac:dyDescent="0.25">
      <c r="A530" s="22"/>
    </row>
    <row r="531" spans="1:1" ht="15.75" customHeight="1" x14ac:dyDescent="0.25">
      <c r="A531" s="22"/>
    </row>
    <row r="532" spans="1:1" ht="15.75" customHeight="1" x14ac:dyDescent="0.25">
      <c r="A532" s="22"/>
    </row>
    <row r="533" spans="1:1" ht="15.75" customHeight="1" x14ac:dyDescent="0.25">
      <c r="A533" s="22"/>
    </row>
    <row r="534" spans="1:1" ht="15.75" customHeight="1" x14ac:dyDescent="0.25">
      <c r="A534" s="22"/>
    </row>
    <row r="535" spans="1:1" ht="15.75" customHeight="1" x14ac:dyDescent="0.25">
      <c r="A535" s="22"/>
    </row>
    <row r="536" spans="1:1" ht="15.75" customHeight="1" x14ac:dyDescent="0.25">
      <c r="A536" s="22"/>
    </row>
    <row r="537" spans="1:1" ht="15.75" customHeight="1" x14ac:dyDescent="0.25">
      <c r="A537" s="22"/>
    </row>
    <row r="538" spans="1:1" ht="15.75" customHeight="1" x14ac:dyDescent="0.25">
      <c r="A538" s="22"/>
    </row>
    <row r="539" spans="1:1" ht="15.75" customHeight="1" x14ac:dyDescent="0.25">
      <c r="A539" s="22"/>
    </row>
    <row r="540" spans="1:1" ht="15.75" customHeight="1" x14ac:dyDescent="0.25">
      <c r="A540" s="22"/>
    </row>
    <row r="541" spans="1:1" ht="15.75" customHeight="1" x14ac:dyDescent="0.25">
      <c r="A541" s="22"/>
    </row>
    <row r="542" spans="1:1" ht="15.75" customHeight="1" x14ac:dyDescent="0.25">
      <c r="A542" s="22"/>
    </row>
    <row r="543" spans="1:1" ht="15.75" customHeight="1" x14ac:dyDescent="0.25">
      <c r="A543" s="22"/>
    </row>
    <row r="544" spans="1:1" ht="15.75" customHeight="1" x14ac:dyDescent="0.25">
      <c r="A544" s="22"/>
    </row>
    <row r="545" spans="1:1" ht="15.75" customHeight="1" x14ac:dyDescent="0.25">
      <c r="A545" s="22"/>
    </row>
    <row r="546" spans="1:1" ht="15.75" customHeight="1" x14ac:dyDescent="0.25">
      <c r="A546" s="22"/>
    </row>
    <row r="547" spans="1:1" ht="15.75" customHeight="1" x14ac:dyDescent="0.25">
      <c r="A547" s="22"/>
    </row>
    <row r="548" spans="1:1" ht="15.75" customHeight="1" x14ac:dyDescent="0.25">
      <c r="A548" s="22"/>
    </row>
    <row r="549" spans="1:1" ht="15.75" customHeight="1" x14ac:dyDescent="0.25">
      <c r="A549" s="22"/>
    </row>
    <row r="550" spans="1:1" ht="15.75" customHeight="1" x14ac:dyDescent="0.25">
      <c r="A550" s="22"/>
    </row>
    <row r="551" spans="1:1" ht="15.75" customHeight="1" x14ac:dyDescent="0.25">
      <c r="A551" s="22"/>
    </row>
    <row r="552" spans="1:1" ht="15.75" customHeight="1" x14ac:dyDescent="0.25">
      <c r="A552" s="22"/>
    </row>
    <row r="553" spans="1:1" ht="15.75" customHeight="1" x14ac:dyDescent="0.25">
      <c r="A553" s="22"/>
    </row>
    <row r="554" spans="1:1" ht="15.75" customHeight="1" x14ac:dyDescent="0.25">
      <c r="A554" s="22"/>
    </row>
    <row r="555" spans="1:1" ht="15.75" customHeight="1" x14ac:dyDescent="0.25">
      <c r="A555" s="22"/>
    </row>
    <row r="556" spans="1:1" ht="15.75" customHeight="1" x14ac:dyDescent="0.25">
      <c r="A556" s="22"/>
    </row>
    <row r="557" spans="1:1" ht="15.75" customHeight="1" x14ac:dyDescent="0.25">
      <c r="A557" s="22"/>
    </row>
    <row r="558" spans="1:1" ht="15.75" customHeight="1" x14ac:dyDescent="0.25">
      <c r="A558" s="22"/>
    </row>
    <row r="559" spans="1:1" ht="15.75" customHeight="1" x14ac:dyDescent="0.25">
      <c r="A559" s="22"/>
    </row>
    <row r="560" spans="1:1" ht="15.75" customHeight="1" x14ac:dyDescent="0.25">
      <c r="A560" s="22"/>
    </row>
    <row r="561" spans="1:1" ht="15.75" customHeight="1" x14ac:dyDescent="0.25">
      <c r="A561" s="22"/>
    </row>
    <row r="562" spans="1:1" ht="15.75" customHeight="1" x14ac:dyDescent="0.25">
      <c r="A562" s="22"/>
    </row>
    <row r="563" spans="1:1" ht="15.75" customHeight="1" x14ac:dyDescent="0.25">
      <c r="A563" s="22"/>
    </row>
    <row r="564" spans="1:1" ht="15.75" customHeight="1" x14ac:dyDescent="0.25">
      <c r="A564" s="22"/>
    </row>
    <row r="565" spans="1:1" ht="15.75" customHeight="1" x14ac:dyDescent="0.25">
      <c r="A565" s="22"/>
    </row>
    <row r="566" spans="1:1" ht="15.75" customHeight="1" x14ac:dyDescent="0.25">
      <c r="A566" s="22"/>
    </row>
    <row r="567" spans="1:1" ht="15.75" customHeight="1" x14ac:dyDescent="0.25">
      <c r="A567" s="22"/>
    </row>
    <row r="568" spans="1:1" ht="15.75" customHeight="1" x14ac:dyDescent="0.25">
      <c r="A568" s="22"/>
    </row>
    <row r="569" spans="1:1" ht="15.75" customHeight="1" x14ac:dyDescent="0.25">
      <c r="A569" s="22"/>
    </row>
    <row r="570" spans="1:1" ht="15.75" customHeight="1" x14ac:dyDescent="0.25">
      <c r="A570" s="22"/>
    </row>
    <row r="571" spans="1:1" ht="15.75" customHeight="1" x14ac:dyDescent="0.25">
      <c r="A571" s="22"/>
    </row>
    <row r="572" spans="1:1" ht="15.75" customHeight="1" x14ac:dyDescent="0.25">
      <c r="A572" s="22"/>
    </row>
    <row r="573" spans="1:1" ht="15.75" customHeight="1" x14ac:dyDescent="0.25">
      <c r="A573" s="22"/>
    </row>
    <row r="574" spans="1:1" ht="15.75" customHeight="1" x14ac:dyDescent="0.25">
      <c r="A574" s="22"/>
    </row>
    <row r="575" spans="1:1" ht="15.75" customHeight="1" x14ac:dyDescent="0.25">
      <c r="A575" s="22"/>
    </row>
    <row r="576" spans="1:1" ht="15.75" customHeight="1" x14ac:dyDescent="0.25">
      <c r="A576" s="22"/>
    </row>
    <row r="577" spans="1:1" ht="15.75" customHeight="1" x14ac:dyDescent="0.25">
      <c r="A577" s="22"/>
    </row>
    <row r="578" spans="1:1" ht="15.75" customHeight="1" x14ac:dyDescent="0.25">
      <c r="A578" s="22"/>
    </row>
    <row r="579" spans="1:1" ht="15.75" customHeight="1" x14ac:dyDescent="0.25">
      <c r="A579" s="22"/>
    </row>
    <row r="580" spans="1:1" ht="15.75" customHeight="1" x14ac:dyDescent="0.25">
      <c r="A580" s="22"/>
    </row>
    <row r="581" spans="1:1" ht="15.75" customHeight="1" x14ac:dyDescent="0.25">
      <c r="A581" s="22"/>
    </row>
    <row r="582" spans="1:1" ht="15.75" customHeight="1" x14ac:dyDescent="0.25">
      <c r="A582" s="22"/>
    </row>
    <row r="583" spans="1:1" ht="15.75" customHeight="1" x14ac:dyDescent="0.25">
      <c r="A583" s="22"/>
    </row>
    <row r="584" spans="1:1" ht="15.75" customHeight="1" x14ac:dyDescent="0.25">
      <c r="A584" s="22"/>
    </row>
    <row r="585" spans="1:1" ht="15.75" customHeight="1" x14ac:dyDescent="0.25">
      <c r="A585" s="22"/>
    </row>
    <row r="586" spans="1:1" ht="15.75" customHeight="1" x14ac:dyDescent="0.25">
      <c r="A586" s="22"/>
    </row>
    <row r="587" spans="1:1" ht="15.75" customHeight="1" x14ac:dyDescent="0.25">
      <c r="A587" s="22"/>
    </row>
    <row r="588" spans="1:1" ht="15.75" customHeight="1" x14ac:dyDescent="0.25">
      <c r="A588" s="22"/>
    </row>
    <row r="589" spans="1:1" ht="15.75" customHeight="1" x14ac:dyDescent="0.25">
      <c r="A589" s="22"/>
    </row>
    <row r="590" spans="1:1" ht="15.75" customHeight="1" x14ac:dyDescent="0.25">
      <c r="A590" s="22"/>
    </row>
    <row r="591" spans="1:1" ht="15.75" customHeight="1" x14ac:dyDescent="0.25">
      <c r="A591" s="22"/>
    </row>
    <row r="592" spans="1:1" ht="15.75" customHeight="1" x14ac:dyDescent="0.25">
      <c r="A592" s="22"/>
    </row>
    <row r="593" spans="1:1" ht="15.75" customHeight="1" x14ac:dyDescent="0.25">
      <c r="A593" s="22"/>
    </row>
    <row r="594" spans="1:1" ht="15.75" customHeight="1" x14ac:dyDescent="0.25">
      <c r="A594" s="22"/>
    </row>
    <row r="595" spans="1:1" ht="15.75" customHeight="1" x14ac:dyDescent="0.25">
      <c r="A595" s="22"/>
    </row>
    <row r="596" spans="1:1" ht="15.75" customHeight="1" x14ac:dyDescent="0.25">
      <c r="A596" s="22"/>
    </row>
    <row r="597" spans="1:1" ht="15.75" customHeight="1" x14ac:dyDescent="0.25">
      <c r="A597" s="22"/>
    </row>
    <row r="598" spans="1:1" ht="15.75" customHeight="1" x14ac:dyDescent="0.25">
      <c r="A598" s="22"/>
    </row>
    <row r="599" spans="1:1" ht="15.75" customHeight="1" x14ac:dyDescent="0.25">
      <c r="A599" s="22"/>
    </row>
    <row r="600" spans="1:1" ht="15.75" customHeight="1" x14ac:dyDescent="0.25">
      <c r="A600" s="22"/>
    </row>
    <row r="601" spans="1:1" ht="15.75" customHeight="1" x14ac:dyDescent="0.25">
      <c r="A601" s="22"/>
    </row>
    <row r="602" spans="1:1" ht="15.75" customHeight="1" x14ac:dyDescent="0.25">
      <c r="A602" s="22"/>
    </row>
    <row r="603" spans="1:1" ht="15.75" customHeight="1" x14ac:dyDescent="0.25">
      <c r="A603" s="22"/>
    </row>
    <row r="604" spans="1:1" ht="15.75" customHeight="1" x14ac:dyDescent="0.25">
      <c r="A604" s="22"/>
    </row>
    <row r="605" spans="1:1" ht="15.75" customHeight="1" x14ac:dyDescent="0.25">
      <c r="A605" s="22"/>
    </row>
    <row r="606" spans="1:1" ht="15.75" customHeight="1" x14ac:dyDescent="0.25">
      <c r="A606" s="22"/>
    </row>
    <row r="607" spans="1:1" ht="15.75" customHeight="1" x14ac:dyDescent="0.25">
      <c r="A607" s="22"/>
    </row>
    <row r="608" spans="1:1" ht="15.75" customHeight="1" x14ac:dyDescent="0.25">
      <c r="A608" s="22"/>
    </row>
    <row r="609" spans="1:1" ht="15.75" customHeight="1" x14ac:dyDescent="0.25">
      <c r="A609" s="22"/>
    </row>
    <row r="610" spans="1:1" ht="15.75" customHeight="1" x14ac:dyDescent="0.25">
      <c r="A610" s="22"/>
    </row>
    <row r="611" spans="1:1" ht="15.75" customHeight="1" x14ac:dyDescent="0.25">
      <c r="A611" s="22"/>
    </row>
    <row r="612" spans="1:1" ht="15.75" customHeight="1" x14ac:dyDescent="0.25">
      <c r="A612" s="22"/>
    </row>
    <row r="613" spans="1:1" ht="15.75" customHeight="1" x14ac:dyDescent="0.25">
      <c r="A613" s="22"/>
    </row>
    <row r="614" spans="1:1" ht="15.75" customHeight="1" x14ac:dyDescent="0.25">
      <c r="A614" s="22"/>
    </row>
    <row r="615" spans="1:1" ht="15.75" customHeight="1" x14ac:dyDescent="0.25">
      <c r="A615" s="22"/>
    </row>
    <row r="616" spans="1:1" ht="15.75" customHeight="1" x14ac:dyDescent="0.25">
      <c r="A616" s="22"/>
    </row>
    <row r="617" spans="1:1" ht="15.75" customHeight="1" x14ac:dyDescent="0.25">
      <c r="A617" s="22"/>
    </row>
    <row r="618" spans="1:1" ht="15.75" customHeight="1" x14ac:dyDescent="0.25">
      <c r="A618" s="22"/>
    </row>
    <row r="619" spans="1:1" ht="15.75" customHeight="1" x14ac:dyDescent="0.25">
      <c r="A619" s="22"/>
    </row>
    <row r="620" spans="1:1" ht="15.75" customHeight="1" x14ac:dyDescent="0.25">
      <c r="A620" s="22"/>
    </row>
    <row r="621" spans="1:1" ht="15.75" customHeight="1" x14ac:dyDescent="0.25">
      <c r="A621" s="22"/>
    </row>
    <row r="622" spans="1:1" ht="15.75" customHeight="1" x14ac:dyDescent="0.25">
      <c r="A622" s="22"/>
    </row>
    <row r="623" spans="1:1" ht="15.75" customHeight="1" x14ac:dyDescent="0.25">
      <c r="A623" s="22"/>
    </row>
    <row r="624" spans="1:1" ht="15.75" customHeight="1" x14ac:dyDescent="0.25">
      <c r="A624" s="22"/>
    </row>
    <row r="625" spans="1:1" ht="15.75" customHeight="1" x14ac:dyDescent="0.25">
      <c r="A625" s="22"/>
    </row>
    <row r="626" spans="1:1" ht="15.75" customHeight="1" x14ac:dyDescent="0.25">
      <c r="A626" s="22"/>
    </row>
    <row r="627" spans="1:1" ht="15.75" customHeight="1" x14ac:dyDescent="0.25">
      <c r="A627" s="22"/>
    </row>
    <row r="628" spans="1:1" ht="15.75" customHeight="1" x14ac:dyDescent="0.25">
      <c r="A628" s="22"/>
    </row>
    <row r="629" spans="1:1" ht="15.75" customHeight="1" x14ac:dyDescent="0.25">
      <c r="A629" s="22"/>
    </row>
    <row r="630" spans="1:1" ht="15.75" customHeight="1" x14ac:dyDescent="0.25">
      <c r="A630" s="22"/>
    </row>
    <row r="631" spans="1:1" ht="15.75" customHeight="1" x14ac:dyDescent="0.25">
      <c r="A631" s="22"/>
    </row>
    <row r="632" spans="1:1" ht="15.75" customHeight="1" x14ac:dyDescent="0.25">
      <c r="A632" s="22"/>
    </row>
    <row r="633" spans="1:1" ht="15.75" customHeight="1" x14ac:dyDescent="0.25">
      <c r="A633" s="22"/>
    </row>
    <row r="634" spans="1:1" ht="15.75" customHeight="1" x14ac:dyDescent="0.25">
      <c r="A634" s="22"/>
    </row>
    <row r="635" spans="1:1" ht="15.75" customHeight="1" x14ac:dyDescent="0.25">
      <c r="A635" s="22"/>
    </row>
    <row r="636" spans="1:1" ht="15.75" customHeight="1" x14ac:dyDescent="0.25">
      <c r="A636" s="22"/>
    </row>
    <row r="637" spans="1:1" ht="15.75" customHeight="1" x14ac:dyDescent="0.25">
      <c r="A637" s="22"/>
    </row>
    <row r="638" spans="1:1" ht="15.75" customHeight="1" x14ac:dyDescent="0.25">
      <c r="A638" s="22"/>
    </row>
    <row r="639" spans="1:1" ht="15.75" customHeight="1" x14ac:dyDescent="0.25">
      <c r="A639" s="22"/>
    </row>
    <row r="640" spans="1:1" ht="15.75" customHeight="1" x14ac:dyDescent="0.25">
      <c r="A640" s="22"/>
    </row>
    <row r="641" spans="1:1" ht="15.75" customHeight="1" x14ac:dyDescent="0.25">
      <c r="A641" s="22"/>
    </row>
    <row r="642" spans="1:1" ht="15.75" customHeight="1" x14ac:dyDescent="0.25">
      <c r="A642" s="22"/>
    </row>
    <row r="643" spans="1:1" ht="15.75" customHeight="1" x14ac:dyDescent="0.25">
      <c r="A643" s="22"/>
    </row>
    <row r="644" spans="1:1" ht="15.75" customHeight="1" x14ac:dyDescent="0.25">
      <c r="A644" s="22"/>
    </row>
    <row r="645" spans="1:1" ht="15.75" customHeight="1" x14ac:dyDescent="0.25">
      <c r="A645" s="22"/>
    </row>
    <row r="646" spans="1:1" ht="15.75" customHeight="1" x14ac:dyDescent="0.25">
      <c r="A646" s="22"/>
    </row>
    <row r="647" spans="1:1" ht="15.75" customHeight="1" x14ac:dyDescent="0.25">
      <c r="A647" s="22"/>
    </row>
    <row r="648" spans="1:1" ht="15.75" customHeight="1" x14ac:dyDescent="0.25">
      <c r="A648" s="22"/>
    </row>
    <row r="649" spans="1:1" ht="15.75" customHeight="1" x14ac:dyDescent="0.25">
      <c r="A649" s="22"/>
    </row>
    <row r="650" spans="1:1" ht="15.75" customHeight="1" x14ac:dyDescent="0.25">
      <c r="A650" s="22"/>
    </row>
    <row r="651" spans="1:1" ht="15.75" customHeight="1" x14ac:dyDescent="0.25">
      <c r="A651" s="22"/>
    </row>
    <row r="652" spans="1:1" ht="15.75" customHeight="1" x14ac:dyDescent="0.25">
      <c r="A652" s="22"/>
    </row>
    <row r="653" spans="1:1" ht="15.75" customHeight="1" x14ac:dyDescent="0.25">
      <c r="A653" s="22"/>
    </row>
    <row r="654" spans="1:1" ht="15.75" customHeight="1" x14ac:dyDescent="0.25">
      <c r="A654" s="22"/>
    </row>
    <row r="655" spans="1:1" ht="15.75" customHeight="1" x14ac:dyDescent="0.25">
      <c r="A655" s="22"/>
    </row>
    <row r="656" spans="1:1" ht="15.75" customHeight="1" x14ac:dyDescent="0.25">
      <c r="A656" s="22"/>
    </row>
    <row r="657" spans="1:1" ht="15.75" customHeight="1" x14ac:dyDescent="0.25">
      <c r="A657" s="22"/>
    </row>
    <row r="658" spans="1:1" ht="15.75" customHeight="1" x14ac:dyDescent="0.25">
      <c r="A658" s="22"/>
    </row>
    <row r="659" spans="1:1" ht="15.75" customHeight="1" x14ac:dyDescent="0.25">
      <c r="A659" s="22"/>
    </row>
    <row r="660" spans="1:1" ht="15.75" customHeight="1" x14ac:dyDescent="0.25">
      <c r="A660" s="22"/>
    </row>
    <row r="661" spans="1:1" ht="15.75" customHeight="1" x14ac:dyDescent="0.25">
      <c r="A661" s="22"/>
    </row>
    <row r="662" spans="1:1" ht="15.75" customHeight="1" x14ac:dyDescent="0.25">
      <c r="A662" s="22"/>
    </row>
    <row r="663" spans="1:1" ht="15.75" customHeight="1" x14ac:dyDescent="0.25">
      <c r="A663" s="22"/>
    </row>
    <row r="664" spans="1:1" ht="15.75" customHeight="1" x14ac:dyDescent="0.25">
      <c r="A664" s="22"/>
    </row>
    <row r="665" spans="1:1" ht="15.75" customHeight="1" x14ac:dyDescent="0.25">
      <c r="A665" s="22"/>
    </row>
    <row r="666" spans="1:1" ht="15.75" customHeight="1" x14ac:dyDescent="0.25">
      <c r="A666" s="22"/>
    </row>
    <row r="667" spans="1:1" ht="15.75" customHeight="1" x14ac:dyDescent="0.25">
      <c r="A667" s="22"/>
    </row>
    <row r="668" spans="1:1" ht="15.75" customHeight="1" x14ac:dyDescent="0.25">
      <c r="A668" s="22"/>
    </row>
    <row r="669" spans="1:1" ht="15.75" customHeight="1" x14ac:dyDescent="0.25">
      <c r="A669" s="22"/>
    </row>
    <row r="670" spans="1:1" ht="15.75" customHeight="1" x14ac:dyDescent="0.25">
      <c r="A670" s="22"/>
    </row>
    <row r="671" spans="1:1" ht="15.75" customHeight="1" x14ac:dyDescent="0.25">
      <c r="A671" s="22"/>
    </row>
    <row r="672" spans="1:1" ht="15.75" customHeight="1" x14ac:dyDescent="0.25">
      <c r="A672" s="22"/>
    </row>
    <row r="673" spans="1:1" ht="15.75" customHeight="1" x14ac:dyDescent="0.25">
      <c r="A673" s="22"/>
    </row>
    <row r="674" spans="1:1" ht="15.75" customHeight="1" x14ac:dyDescent="0.25">
      <c r="A674" s="22"/>
    </row>
    <row r="675" spans="1:1" ht="15.75" customHeight="1" x14ac:dyDescent="0.25">
      <c r="A675" s="22"/>
    </row>
    <row r="676" spans="1:1" ht="15.75" customHeight="1" x14ac:dyDescent="0.25">
      <c r="A676" s="22"/>
    </row>
    <row r="677" spans="1:1" ht="15.75" customHeight="1" x14ac:dyDescent="0.25">
      <c r="A677" s="22"/>
    </row>
    <row r="678" spans="1:1" ht="15.75" customHeight="1" x14ac:dyDescent="0.25">
      <c r="A678" s="22"/>
    </row>
    <row r="679" spans="1:1" ht="15.75" customHeight="1" x14ac:dyDescent="0.25">
      <c r="A679" s="22"/>
    </row>
    <row r="680" spans="1:1" ht="15.75" customHeight="1" x14ac:dyDescent="0.25">
      <c r="A680" s="22"/>
    </row>
    <row r="681" spans="1:1" ht="15.75" customHeight="1" x14ac:dyDescent="0.25">
      <c r="A681" s="22"/>
    </row>
    <row r="682" spans="1:1" ht="15.75" customHeight="1" x14ac:dyDescent="0.25">
      <c r="A682" s="22"/>
    </row>
    <row r="683" spans="1:1" ht="15.75" customHeight="1" x14ac:dyDescent="0.25">
      <c r="A683" s="22"/>
    </row>
    <row r="684" spans="1:1" ht="15.75" customHeight="1" x14ac:dyDescent="0.25">
      <c r="A684" s="22"/>
    </row>
    <row r="685" spans="1:1" ht="15.75" customHeight="1" x14ac:dyDescent="0.25">
      <c r="A685" s="22"/>
    </row>
    <row r="686" spans="1:1" ht="15.75" customHeight="1" x14ac:dyDescent="0.25">
      <c r="A686" s="22"/>
    </row>
    <row r="687" spans="1:1" ht="15.75" customHeight="1" x14ac:dyDescent="0.25">
      <c r="A687" s="22"/>
    </row>
    <row r="688" spans="1:1" ht="15.75" customHeight="1" x14ac:dyDescent="0.25">
      <c r="A688" s="22"/>
    </row>
    <row r="689" spans="1:1" ht="15.75" customHeight="1" x14ac:dyDescent="0.25">
      <c r="A689" s="22"/>
    </row>
    <row r="690" spans="1:1" ht="15.75" customHeight="1" x14ac:dyDescent="0.25">
      <c r="A690" s="22"/>
    </row>
    <row r="691" spans="1:1" ht="15.75" customHeight="1" x14ac:dyDescent="0.25">
      <c r="A691" s="22"/>
    </row>
    <row r="692" spans="1:1" ht="15.75" customHeight="1" x14ac:dyDescent="0.25">
      <c r="A692" s="22"/>
    </row>
    <row r="693" spans="1:1" ht="15.75" customHeight="1" x14ac:dyDescent="0.25">
      <c r="A693" s="22"/>
    </row>
    <row r="694" spans="1:1" ht="15.75" customHeight="1" x14ac:dyDescent="0.25">
      <c r="A694" s="22"/>
    </row>
    <row r="695" spans="1:1" ht="15.75" customHeight="1" x14ac:dyDescent="0.25">
      <c r="A695" s="22"/>
    </row>
    <row r="696" spans="1:1" ht="15.75" customHeight="1" x14ac:dyDescent="0.25">
      <c r="A696" s="22"/>
    </row>
    <row r="697" spans="1:1" ht="15.75" customHeight="1" x14ac:dyDescent="0.25">
      <c r="A697" s="22"/>
    </row>
    <row r="698" spans="1:1" ht="15.75" customHeight="1" x14ac:dyDescent="0.25">
      <c r="A698" s="22"/>
    </row>
    <row r="699" spans="1:1" ht="15.75" customHeight="1" x14ac:dyDescent="0.25">
      <c r="A699" s="22"/>
    </row>
    <row r="700" spans="1:1" ht="15.75" customHeight="1" x14ac:dyDescent="0.25">
      <c r="A700" s="22"/>
    </row>
    <row r="701" spans="1:1" ht="15.75" customHeight="1" x14ac:dyDescent="0.25">
      <c r="A701" s="22"/>
    </row>
    <row r="702" spans="1:1" ht="15.75" customHeight="1" x14ac:dyDescent="0.25">
      <c r="A702" s="22"/>
    </row>
    <row r="703" spans="1:1" ht="15.75" customHeight="1" x14ac:dyDescent="0.25">
      <c r="A703" s="22"/>
    </row>
    <row r="704" spans="1:1" ht="15.75" customHeight="1" x14ac:dyDescent="0.25">
      <c r="A704" s="22"/>
    </row>
    <row r="705" spans="1:1" ht="15.75" customHeight="1" x14ac:dyDescent="0.25">
      <c r="A705" s="22"/>
    </row>
    <row r="706" spans="1:1" ht="15.75" customHeight="1" x14ac:dyDescent="0.25">
      <c r="A706" s="22"/>
    </row>
    <row r="707" spans="1:1" ht="15.75" customHeight="1" x14ac:dyDescent="0.25">
      <c r="A707" s="22"/>
    </row>
    <row r="708" spans="1:1" ht="15.75" customHeight="1" x14ac:dyDescent="0.25">
      <c r="A708" s="22"/>
    </row>
    <row r="709" spans="1:1" ht="15.75" customHeight="1" x14ac:dyDescent="0.25">
      <c r="A709" s="22"/>
    </row>
    <row r="710" spans="1:1" ht="15.75" customHeight="1" x14ac:dyDescent="0.25">
      <c r="A710" s="22"/>
    </row>
    <row r="711" spans="1:1" ht="15.75" customHeight="1" x14ac:dyDescent="0.25">
      <c r="A711" s="22"/>
    </row>
    <row r="712" spans="1:1" ht="15.75" customHeight="1" x14ac:dyDescent="0.25">
      <c r="A712" s="22"/>
    </row>
    <row r="713" spans="1:1" ht="15.75" customHeight="1" x14ac:dyDescent="0.25">
      <c r="A713" s="22"/>
    </row>
    <row r="714" spans="1:1" ht="15.75" customHeight="1" x14ac:dyDescent="0.25">
      <c r="A714" s="22"/>
    </row>
    <row r="715" spans="1:1" ht="15.75" customHeight="1" x14ac:dyDescent="0.25">
      <c r="A715" s="22"/>
    </row>
    <row r="716" spans="1:1" ht="15.75" customHeight="1" x14ac:dyDescent="0.25">
      <c r="A716" s="22"/>
    </row>
    <row r="717" spans="1:1" ht="15.75" customHeight="1" x14ac:dyDescent="0.25">
      <c r="A717" s="22"/>
    </row>
    <row r="718" spans="1:1" ht="15.75" customHeight="1" x14ac:dyDescent="0.25">
      <c r="A718" s="22"/>
    </row>
    <row r="719" spans="1:1" ht="15.75" customHeight="1" x14ac:dyDescent="0.25">
      <c r="A719" s="22"/>
    </row>
    <row r="720" spans="1:1" ht="15.75" customHeight="1" x14ac:dyDescent="0.25">
      <c r="A720" s="22"/>
    </row>
    <row r="721" spans="1:1" ht="15.75" customHeight="1" x14ac:dyDescent="0.25">
      <c r="A721" s="22"/>
    </row>
    <row r="722" spans="1:1" ht="15.75" customHeight="1" x14ac:dyDescent="0.25">
      <c r="A722" s="22"/>
    </row>
    <row r="723" spans="1:1" ht="15.75" customHeight="1" x14ac:dyDescent="0.25">
      <c r="A723" s="22"/>
    </row>
    <row r="724" spans="1:1" ht="15.75" customHeight="1" x14ac:dyDescent="0.25">
      <c r="A724" s="22"/>
    </row>
    <row r="725" spans="1:1" ht="15.75" customHeight="1" x14ac:dyDescent="0.25">
      <c r="A725" s="22"/>
    </row>
    <row r="726" spans="1:1" ht="15.75" customHeight="1" x14ac:dyDescent="0.25">
      <c r="A726" s="22"/>
    </row>
    <row r="727" spans="1:1" ht="15.75" customHeight="1" x14ac:dyDescent="0.25">
      <c r="A727" s="22"/>
    </row>
    <row r="728" spans="1:1" ht="15.75" customHeight="1" x14ac:dyDescent="0.25">
      <c r="A728" s="22"/>
    </row>
    <row r="729" spans="1:1" ht="15.75" customHeight="1" x14ac:dyDescent="0.25">
      <c r="A729" s="22"/>
    </row>
    <row r="730" spans="1:1" ht="15.75" customHeight="1" x14ac:dyDescent="0.25">
      <c r="A730" s="22"/>
    </row>
    <row r="731" spans="1:1" ht="15.75" customHeight="1" x14ac:dyDescent="0.25">
      <c r="A731" s="22"/>
    </row>
    <row r="732" spans="1:1" ht="15.75" customHeight="1" x14ac:dyDescent="0.25">
      <c r="A732" s="22"/>
    </row>
    <row r="733" spans="1:1" ht="15.75" customHeight="1" x14ac:dyDescent="0.25">
      <c r="A733" s="22"/>
    </row>
    <row r="734" spans="1:1" ht="15.75" customHeight="1" x14ac:dyDescent="0.25">
      <c r="A734" s="22"/>
    </row>
    <row r="735" spans="1:1" ht="15.75" customHeight="1" x14ac:dyDescent="0.25">
      <c r="A735" s="22"/>
    </row>
    <row r="736" spans="1:1" ht="15.75" customHeight="1" x14ac:dyDescent="0.25">
      <c r="A736" s="22"/>
    </row>
    <row r="737" spans="1:1" ht="15.75" customHeight="1" x14ac:dyDescent="0.25">
      <c r="A737" s="22"/>
    </row>
    <row r="738" spans="1:1" ht="15.75" customHeight="1" x14ac:dyDescent="0.25">
      <c r="A738" s="22"/>
    </row>
    <row r="739" spans="1:1" ht="15.75" customHeight="1" x14ac:dyDescent="0.25">
      <c r="A739" s="22"/>
    </row>
    <row r="740" spans="1:1" ht="15.75" customHeight="1" x14ac:dyDescent="0.25">
      <c r="A740" s="22"/>
    </row>
    <row r="741" spans="1:1" ht="15.75" customHeight="1" x14ac:dyDescent="0.25">
      <c r="A741" s="22"/>
    </row>
    <row r="742" spans="1:1" ht="15.75" customHeight="1" x14ac:dyDescent="0.25">
      <c r="A742" s="22"/>
    </row>
    <row r="743" spans="1:1" ht="15.75" customHeight="1" x14ac:dyDescent="0.25">
      <c r="A743" s="22"/>
    </row>
    <row r="744" spans="1:1" ht="15.75" customHeight="1" x14ac:dyDescent="0.25">
      <c r="A744" s="22"/>
    </row>
    <row r="745" spans="1:1" ht="15.75" customHeight="1" x14ac:dyDescent="0.25">
      <c r="A745" s="22"/>
    </row>
    <row r="746" spans="1:1" ht="15.75" customHeight="1" x14ac:dyDescent="0.25">
      <c r="A746" s="22"/>
    </row>
    <row r="747" spans="1:1" ht="15.75" customHeight="1" x14ac:dyDescent="0.25">
      <c r="A747" s="22"/>
    </row>
    <row r="748" spans="1:1" ht="15.75" customHeight="1" x14ac:dyDescent="0.25">
      <c r="A748" s="22"/>
    </row>
    <row r="749" spans="1:1" ht="15.75" customHeight="1" x14ac:dyDescent="0.25">
      <c r="A749" s="22"/>
    </row>
    <row r="750" spans="1:1" ht="15.75" customHeight="1" x14ac:dyDescent="0.25">
      <c r="A750" s="22"/>
    </row>
    <row r="751" spans="1:1" ht="15.75" customHeight="1" x14ac:dyDescent="0.25">
      <c r="A751" s="22"/>
    </row>
    <row r="752" spans="1:1" ht="15.75" customHeight="1" x14ac:dyDescent="0.25">
      <c r="A752" s="22"/>
    </row>
    <row r="753" spans="1:1" ht="15.75" customHeight="1" x14ac:dyDescent="0.25">
      <c r="A753" s="22"/>
    </row>
    <row r="754" spans="1:1" ht="15.75" customHeight="1" x14ac:dyDescent="0.25">
      <c r="A754" s="22"/>
    </row>
    <row r="755" spans="1:1" ht="15.75" customHeight="1" x14ac:dyDescent="0.25">
      <c r="A755" s="22"/>
    </row>
    <row r="756" spans="1:1" ht="15.75" customHeight="1" x14ac:dyDescent="0.25">
      <c r="A756" s="22"/>
    </row>
    <row r="757" spans="1:1" ht="15.75" customHeight="1" x14ac:dyDescent="0.25">
      <c r="A757" s="22"/>
    </row>
    <row r="758" spans="1:1" ht="15.75" customHeight="1" x14ac:dyDescent="0.25">
      <c r="A758" s="22"/>
    </row>
    <row r="759" spans="1:1" ht="15.75" customHeight="1" x14ac:dyDescent="0.25">
      <c r="A759" s="22"/>
    </row>
    <row r="760" spans="1:1" ht="15.75" customHeight="1" x14ac:dyDescent="0.25">
      <c r="A760" s="22"/>
    </row>
    <row r="761" spans="1:1" ht="15.75" customHeight="1" x14ac:dyDescent="0.25">
      <c r="A761" s="22"/>
    </row>
    <row r="762" spans="1:1" ht="15.75" customHeight="1" x14ac:dyDescent="0.25">
      <c r="A762" s="22"/>
    </row>
    <row r="763" spans="1:1" ht="15.75" customHeight="1" x14ac:dyDescent="0.25">
      <c r="A763" s="22"/>
    </row>
    <row r="764" spans="1:1" ht="15.75" customHeight="1" x14ac:dyDescent="0.25">
      <c r="A764" s="22"/>
    </row>
    <row r="765" spans="1:1" ht="15.75" customHeight="1" x14ac:dyDescent="0.25">
      <c r="A765" s="22"/>
    </row>
    <row r="766" spans="1:1" ht="15.75" customHeight="1" x14ac:dyDescent="0.25">
      <c r="A766" s="22"/>
    </row>
    <row r="767" spans="1:1" ht="15.75" customHeight="1" x14ac:dyDescent="0.25">
      <c r="A767" s="22"/>
    </row>
    <row r="768" spans="1:1" ht="15.75" customHeight="1" x14ac:dyDescent="0.25">
      <c r="A768" s="22"/>
    </row>
    <row r="769" spans="1:1" ht="15.75" customHeight="1" x14ac:dyDescent="0.25">
      <c r="A769" s="22"/>
    </row>
    <row r="770" spans="1:1" ht="15.75" customHeight="1" x14ac:dyDescent="0.25">
      <c r="A770" s="22"/>
    </row>
    <row r="771" spans="1:1" ht="15.75" customHeight="1" x14ac:dyDescent="0.25">
      <c r="A771" s="22"/>
    </row>
    <row r="772" spans="1:1" ht="15.75" customHeight="1" x14ac:dyDescent="0.25">
      <c r="A772" s="22"/>
    </row>
    <row r="773" spans="1:1" ht="15.75" customHeight="1" x14ac:dyDescent="0.25">
      <c r="A773" s="22"/>
    </row>
    <row r="774" spans="1:1" ht="15.75" customHeight="1" x14ac:dyDescent="0.25">
      <c r="A774" s="22"/>
    </row>
    <row r="775" spans="1:1" ht="15.75" customHeight="1" x14ac:dyDescent="0.25">
      <c r="A775" s="22"/>
    </row>
    <row r="776" spans="1:1" ht="15.75" customHeight="1" x14ac:dyDescent="0.25">
      <c r="A776" s="22"/>
    </row>
    <row r="777" spans="1:1" ht="15.75" customHeight="1" x14ac:dyDescent="0.25">
      <c r="A777" s="22"/>
    </row>
    <row r="778" spans="1:1" ht="15.75" customHeight="1" x14ac:dyDescent="0.25">
      <c r="A778" s="22"/>
    </row>
    <row r="779" spans="1:1" ht="15.75" customHeight="1" x14ac:dyDescent="0.25">
      <c r="A779" s="22"/>
    </row>
    <row r="780" spans="1:1" ht="15.75" customHeight="1" x14ac:dyDescent="0.25">
      <c r="A780" s="22"/>
    </row>
    <row r="781" spans="1:1" ht="15.75" customHeight="1" x14ac:dyDescent="0.25">
      <c r="A781" s="22"/>
    </row>
    <row r="782" spans="1:1" ht="15.75" customHeight="1" x14ac:dyDescent="0.25">
      <c r="A782" s="22"/>
    </row>
    <row r="783" spans="1:1" ht="15.75" customHeight="1" x14ac:dyDescent="0.25">
      <c r="A783" s="22"/>
    </row>
    <row r="784" spans="1:1" ht="15.75" customHeight="1" x14ac:dyDescent="0.25">
      <c r="A784" s="22"/>
    </row>
    <row r="785" spans="1:1" ht="15.75" customHeight="1" x14ac:dyDescent="0.25">
      <c r="A785" s="22"/>
    </row>
    <row r="786" spans="1:1" ht="15.75" customHeight="1" x14ac:dyDescent="0.25">
      <c r="A786" s="22"/>
    </row>
    <row r="787" spans="1:1" ht="15.75" customHeight="1" x14ac:dyDescent="0.25">
      <c r="A787" s="22"/>
    </row>
    <row r="788" spans="1:1" ht="15.75" customHeight="1" x14ac:dyDescent="0.25">
      <c r="A788" s="22"/>
    </row>
    <row r="789" spans="1:1" ht="15.75" customHeight="1" x14ac:dyDescent="0.25">
      <c r="A789" s="22"/>
    </row>
    <row r="790" spans="1:1" ht="15.75" customHeight="1" x14ac:dyDescent="0.25">
      <c r="A790" s="22"/>
    </row>
    <row r="791" spans="1:1" ht="15.75" customHeight="1" x14ac:dyDescent="0.25">
      <c r="A791" s="22"/>
    </row>
    <row r="792" spans="1:1" ht="15.75" customHeight="1" x14ac:dyDescent="0.25">
      <c r="A792" s="22"/>
    </row>
    <row r="793" spans="1:1" ht="15.75" customHeight="1" x14ac:dyDescent="0.25">
      <c r="A793" s="22"/>
    </row>
    <row r="794" spans="1:1" ht="15.75" customHeight="1" x14ac:dyDescent="0.25">
      <c r="A794" s="22"/>
    </row>
    <row r="795" spans="1:1" ht="15.75" customHeight="1" x14ac:dyDescent="0.25">
      <c r="A795" s="22"/>
    </row>
    <row r="796" spans="1:1" ht="15.75" customHeight="1" x14ac:dyDescent="0.25">
      <c r="A796" s="22"/>
    </row>
    <row r="797" spans="1:1" ht="15.75" customHeight="1" x14ac:dyDescent="0.25">
      <c r="A797" s="22"/>
    </row>
    <row r="798" spans="1:1" ht="15.75" customHeight="1" x14ac:dyDescent="0.25">
      <c r="A798" s="22"/>
    </row>
    <row r="799" spans="1:1" ht="15.75" customHeight="1" x14ac:dyDescent="0.25">
      <c r="A799" s="22"/>
    </row>
    <row r="800" spans="1:1" ht="15.75" customHeight="1" x14ac:dyDescent="0.25">
      <c r="A800" s="22"/>
    </row>
    <row r="801" spans="1:1" ht="15.75" customHeight="1" x14ac:dyDescent="0.25">
      <c r="A801" s="22"/>
    </row>
    <row r="802" spans="1:1" ht="15.75" customHeight="1" x14ac:dyDescent="0.25">
      <c r="A802" s="22"/>
    </row>
    <row r="803" spans="1:1" ht="15.75" customHeight="1" x14ac:dyDescent="0.25">
      <c r="A803" s="22"/>
    </row>
    <row r="804" spans="1:1" ht="15.75" customHeight="1" x14ac:dyDescent="0.25">
      <c r="A804" s="22"/>
    </row>
    <row r="805" spans="1:1" ht="15.75" customHeight="1" x14ac:dyDescent="0.25">
      <c r="A805" s="22"/>
    </row>
    <row r="806" spans="1:1" ht="15.75" customHeight="1" x14ac:dyDescent="0.25">
      <c r="A806" s="22"/>
    </row>
    <row r="807" spans="1:1" ht="15.75" customHeight="1" x14ac:dyDescent="0.25">
      <c r="A807" s="22"/>
    </row>
    <row r="808" spans="1:1" ht="15.75" customHeight="1" x14ac:dyDescent="0.25">
      <c r="A808" s="22"/>
    </row>
    <row r="809" spans="1:1" ht="15.75" customHeight="1" x14ac:dyDescent="0.25">
      <c r="A809" s="22"/>
    </row>
    <row r="810" spans="1:1" ht="15.75" customHeight="1" x14ac:dyDescent="0.25">
      <c r="A810" s="22"/>
    </row>
    <row r="811" spans="1:1" ht="15.75" customHeight="1" x14ac:dyDescent="0.25">
      <c r="A811" s="22"/>
    </row>
    <row r="812" spans="1:1" ht="15.75" customHeight="1" x14ac:dyDescent="0.25">
      <c r="A812" s="22"/>
    </row>
    <row r="813" spans="1:1" ht="15.75" customHeight="1" x14ac:dyDescent="0.25">
      <c r="A813" s="22"/>
    </row>
    <row r="814" spans="1:1" ht="15.75" customHeight="1" x14ac:dyDescent="0.25">
      <c r="A814" s="22"/>
    </row>
    <row r="815" spans="1:1" ht="15.75" customHeight="1" x14ac:dyDescent="0.25">
      <c r="A815" s="22"/>
    </row>
    <row r="816" spans="1:1" ht="15.75" customHeight="1" x14ac:dyDescent="0.25">
      <c r="A816" s="22"/>
    </row>
    <row r="817" spans="1:1" ht="15.75" customHeight="1" x14ac:dyDescent="0.25">
      <c r="A817" s="22"/>
    </row>
    <row r="818" spans="1:1" ht="15.75" customHeight="1" x14ac:dyDescent="0.25">
      <c r="A818" s="22"/>
    </row>
    <row r="819" spans="1:1" ht="15.75" customHeight="1" x14ac:dyDescent="0.25">
      <c r="A819" s="22"/>
    </row>
    <row r="820" spans="1:1" ht="15.75" customHeight="1" x14ac:dyDescent="0.25">
      <c r="A820" s="22"/>
    </row>
    <row r="821" spans="1:1" ht="15.75" customHeight="1" x14ac:dyDescent="0.25">
      <c r="A821" s="22"/>
    </row>
    <row r="822" spans="1:1" ht="15.75" customHeight="1" x14ac:dyDescent="0.25">
      <c r="A822" s="22"/>
    </row>
    <row r="823" spans="1:1" ht="15.75" customHeight="1" x14ac:dyDescent="0.25">
      <c r="A823" s="22"/>
    </row>
    <row r="824" spans="1:1" ht="15.75" customHeight="1" x14ac:dyDescent="0.25">
      <c r="A824" s="22"/>
    </row>
    <row r="825" spans="1:1" ht="15.75" customHeight="1" x14ac:dyDescent="0.25">
      <c r="A825" s="22"/>
    </row>
    <row r="826" spans="1:1" ht="15.75" customHeight="1" x14ac:dyDescent="0.25">
      <c r="A826" s="22"/>
    </row>
    <row r="827" spans="1:1" ht="15.75" customHeight="1" x14ac:dyDescent="0.25">
      <c r="A827" s="22"/>
    </row>
    <row r="828" spans="1:1" ht="15.75" customHeight="1" x14ac:dyDescent="0.25">
      <c r="A828" s="22"/>
    </row>
    <row r="829" spans="1:1" ht="15.75" customHeight="1" x14ac:dyDescent="0.25">
      <c r="A829" s="22"/>
    </row>
    <row r="830" spans="1:1" ht="15.75" customHeight="1" x14ac:dyDescent="0.25">
      <c r="A830" s="22"/>
    </row>
    <row r="831" spans="1:1" ht="15.75" customHeight="1" x14ac:dyDescent="0.25">
      <c r="A831" s="22"/>
    </row>
    <row r="832" spans="1:1" ht="15.75" customHeight="1" x14ac:dyDescent="0.25">
      <c r="A832" s="22"/>
    </row>
    <row r="833" spans="1:1" ht="15.75" customHeight="1" x14ac:dyDescent="0.25">
      <c r="A833" s="22"/>
    </row>
    <row r="834" spans="1:1" ht="15.75" customHeight="1" x14ac:dyDescent="0.25">
      <c r="A834" s="22"/>
    </row>
    <row r="835" spans="1:1" ht="15.75" customHeight="1" x14ac:dyDescent="0.25">
      <c r="A835" s="22"/>
    </row>
    <row r="836" spans="1:1" ht="15.75" customHeight="1" x14ac:dyDescent="0.25">
      <c r="A836" s="22"/>
    </row>
    <row r="837" spans="1:1" ht="15.75" customHeight="1" x14ac:dyDescent="0.25">
      <c r="A837" s="22"/>
    </row>
    <row r="838" spans="1:1" ht="15.75" customHeight="1" x14ac:dyDescent="0.25">
      <c r="A838" s="22"/>
    </row>
    <row r="839" spans="1:1" ht="15.75" customHeight="1" x14ac:dyDescent="0.25">
      <c r="A839" s="22"/>
    </row>
    <row r="840" spans="1:1" ht="15.75" customHeight="1" x14ac:dyDescent="0.25">
      <c r="A840" s="22"/>
    </row>
    <row r="841" spans="1:1" ht="15.75" customHeight="1" x14ac:dyDescent="0.25">
      <c r="A841" s="22"/>
    </row>
    <row r="842" spans="1:1" ht="15.75" customHeight="1" x14ac:dyDescent="0.25">
      <c r="A842" s="22"/>
    </row>
    <row r="843" spans="1:1" ht="15.75" customHeight="1" x14ac:dyDescent="0.25">
      <c r="A843" s="22"/>
    </row>
    <row r="844" spans="1:1" ht="15.75" customHeight="1" x14ac:dyDescent="0.25">
      <c r="A844" s="22"/>
    </row>
    <row r="845" spans="1:1" ht="15.75" customHeight="1" x14ac:dyDescent="0.25">
      <c r="A845" s="22"/>
    </row>
    <row r="846" spans="1:1" ht="15.75" customHeight="1" x14ac:dyDescent="0.25">
      <c r="A846" s="22"/>
    </row>
    <row r="847" spans="1:1" ht="15.75" customHeight="1" x14ac:dyDescent="0.25">
      <c r="A847" s="22"/>
    </row>
    <row r="848" spans="1:1" ht="15.75" customHeight="1" x14ac:dyDescent="0.25">
      <c r="A848" s="22"/>
    </row>
    <row r="849" spans="1:1" ht="15.75" customHeight="1" x14ac:dyDescent="0.25">
      <c r="A849" s="22"/>
    </row>
    <row r="850" spans="1:1" ht="15.75" customHeight="1" x14ac:dyDescent="0.25">
      <c r="A850" s="22"/>
    </row>
    <row r="851" spans="1:1" ht="15.75" customHeight="1" x14ac:dyDescent="0.25">
      <c r="A851" s="22"/>
    </row>
    <row r="852" spans="1:1" ht="15.75" customHeight="1" x14ac:dyDescent="0.25">
      <c r="A852" s="22"/>
    </row>
    <row r="853" spans="1:1" ht="15.75" customHeight="1" x14ac:dyDescent="0.25">
      <c r="A853" s="22"/>
    </row>
    <row r="854" spans="1:1" ht="15.75" customHeight="1" x14ac:dyDescent="0.25">
      <c r="A854" s="22"/>
    </row>
    <row r="855" spans="1:1" ht="15.75" customHeight="1" x14ac:dyDescent="0.25">
      <c r="A855" s="22"/>
    </row>
    <row r="856" spans="1:1" ht="15.75" customHeight="1" x14ac:dyDescent="0.25">
      <c r="A856" s="22"/>
    </row>
    <row r="857" spans="1:1" ht="15.75" customHeight="1" x14ac:dyDescent="0.25">
      <c r="A857" s="22"/>
    </row>
    <row r="858" spans="1:1" ht="15.75" customHeight="1" x14ac:dyDescent="0.25">
      <c r="A858" s="22"/>
    </row>
    <row r="859" spans="1:1" ht="15.75" customHeight="1" x14ac:dyDescent="0.25">
      <c r="A859" s="22"/>
    </row>
    <row r="860" spans="1:1" ht="15.75" customHeight="1" x14ac:dyDescent="0.25">
      <c r="A860" s="22"/>
    </row>
    <row r="861" spans="1:1" ht="15.75" customHeight="1" x14ac:dyDescent="0.25">
      <c r="A861" s="22"/>
    </row>
    <row r="862" spans="1:1" ht="15.75" customHeight="1" x14ac:dyDescent="0.25">
      <c r="A862" s="22"/>
    </row>
    <row r="863" spans="1:1" ht="15.75" customHeight="1" x14ac:dyDescent="0.25">
      <c r="A863" s="22"/>
    </row>
    <row r="864" spans="1:1" ht="15.75" customHeight="1" x14ac:dyDescent="0.25">
      <c r="A864" s="22"/>
    </row>
    <row r="865" spans="1:1" ht="15.75" customHeight="1" x14ac:dyDescent="0.25">
      <c r="A865" s="22"/>
    </row>
    <row r="866" spans="1:1" ht="15.75" customHeight="1" x14ac:dyDescent="0.25">
      <c r="A866" s="22"/>
    </row>
    <row r="867" spans="1:1" ht="15.75" customHeight="1" x14ac:dyDescent="0.25">
      <c r="A867" s="22"/>
    </row>
    <row r="868" spans="1:1" ht="15.75" customHeight="1" x14ac:dyDescent="0.25">
      <c r="A868" s="22"/>
    </row>
    <row r="869" spans="1:1" ht="15.75" customHeight="1" x14ac:dyDescent="0.25">
      <c r="A869" s="22"/>
    </row>
    <row r="870" spans="1:1" ht="15.75" customHeight="1" x14ac:dyDescent="0.25">
      <c r="A870" s="22"/>
    </row>
    <row r="871" spans="1:1" ht="15.75" customHeight="1" x14ac:dyDescent="0.25">
      <c r="A871" s="22"/>
    </row>
    <row r="872" spans="1:1" ht="15.75" customHeight="1" x14ac:dyDescent="0.25">
      <c r="A872" s="22"/>
    </row>
    <row r="873" spans="1:1" ht="15.75" customHeight="1" x14ac:dyDescent="0.25">
      <c r="A873" s="22"/>
    </row>
    <row r="874" spans="1:1" ht="15.75" customHeight="1" x14ac:dyDescent="0.25">
      <c r="A874" s="22"/>
    </row>
    <row r="875" spans="1:1" ht="15.75" customHeight="1" x14ac:dyDescent="0.25">
      <c r="A875" s="22"/>
    </row>
    <row r="876" spans="1:1" ht="15.75" customHeight="1" x14ac:dyDescent="0.25">
      <c r="A876" s="22"/>
    </row>
    <row r="877" spans="1:1" ht="15.75" customHeight="1" x14ac:dyDescent="0.25">
      <c r="A877" s="22"/>
    </row>
    <row r="878" spans="1:1" ht="15.75" customHeight="1" x14ac:dyDescent="0.25">
      <c r="A878" s="22"/>
    </row>
    <row r="879" spans="1:1" ht="15.75" customHeight="1" x14ac:dyDescent="0.25">
      <c r="A879" s="22"/>
    </row>
    <row r="880" spans="1:1" ht="15.75" customHeight="1" x14ac:dyDescent="0.25">
      <c r="A880" s="22"/>
    </row>
    <row r="881" spans="1:1" ht="15.75" customHeight="1" x14ac:dyDescent="0.25">
      <c r="A881" s="22"/>
    </row>
    <row r="882" spans="1:1" ht="15.75" customHeight="1" x14ac:dyDescent="0.25">
      <c r="A882" s="22"/>
    </row>
    <row r="883" spans="1:1" ht="15.75" customHeight="1" x14ac:dyDescent="0.25">
      <c r="A883" s="22"/>
    </row>
    <row r="884" spans="1:1" ht="15.75" customHeight="1" x14ac:dyDescent="0.25">
      <c r="A884" s="22"/>
    </row>
    <row r="885" spans="1:1" ht="15.75" customHeight="1" x14ac:dyDescent="0.25">
      <c r="A885" s="22"/>
    </row>
    <row r="886" spans="1:1" ht="15.75" customHeight="1" x14ac:dyDescent="0.25">
      <c r="A886" s="22"/>
    </row>
    <row r="887" spans="1:1" ht="15.75" customHeight="1" x14ac:dyDescent="0.25">
      <c r="A887" s="22"/>
    </row>
    <row r="888" spans="1:1" ht="15.75" customHeight="1" x14ac:dyDescent="0.25">
      <c r="A888" s="22"/>
    </row>
    <row r="889" spans="1:1" ht="15.75" customHeight="1" x14ac:dyDescent="0.25">
      <c r="A889" s="22"/>
    </row>
    <row r="890" spans="1:1" ht="15.75" customHeight="1" x14ac:dyDescent="0.25">
      <c r="A890" s="22"/>
    </row>
    <row r="891" spans="1:1" ht="15.75" customHeight="1" x14ac:dyDescent="0.25">
      <c r="A891" s="22"/>
    </row>
    <row r="892" spans="1:1" ht="15.75" customHeight="1" x14ac:dyDescent="0.25">
      <c r="A892" s="22"/>
    </row>
    <row r="893" spans="1:1" ht="15.75" customHeight="1" x14ac:dyDescent="0.25">
      <c r="A893" s="22"/>
    </row>
    <row r="894" spans="1:1" ht="15.75" customHeight="1" x14ac:dyDescent="0.25">
      <c r="A894" s="22"/>
    </row>
    <row r="895" spans="1:1" ht="15.75" customHeight="1" x14ac:dyDescent="0.25">
      <c r="A895" s="22"/>
    </row>
    <row r="896" spans="1:1" ht="15.75" customHeight="1" x14ac:dyDescent="0.25">
      <c r="A896" s="22"/>
    </row>
    <row r="897" spans="1:1" ht="15.75" customHeight="1" x14ac:dyDescent="0.25">
      <c r="A897" s="22"/>
    </row>
    <row r="898" spans="1:1" ht="15.75" customHeight="1" x14ac:dyDescent="0.25">
      <c r="A898" s="22"/>
    </row>
    <row r="899" spans="1:1" ht="15.75" customHeight="1" x14ac:dyDescent="0.25">
      <c r="A899" s="22"/>
    </row>
    <row r="900" spans="1:1" ht="15.75" customHeight="1" x14ac:dyDescent="0.25">
      <c r="A900" s="22"/>
    </row>
    <row r="901" spans="1:1" ht="15.75" customHeight="1" x14ac:dyDescent="0.25">
      <c r="A901" s="22"/>
    </row>
    <row r="902" spans="1:1" ht="15.75" customHeight="1" x14ac:dyDescent="0.25">
      <c r="A902" s="22"/>
    </row>
    <row r="903" spans="1:1" ht="15.75" customHeight="1" x14ac:dyDescent="0.25">
      <c r="A903" s="22"/>
    </row>
    <row r="904" spans="1:1" ht="15.75" customHeight="1" x14ac:dyDescent="0.25">
      <c r="A904" s="22"/>
    </row>
    <row r="905" spans="1:1" ht="15.75" customHeight="1" x14ac:dyDescent="0.25">
      <c r="A905" s="22"/>
    </row>
    <row r="906" spans="1:1" ht="15.75" customHeight="1" x14ac:dyDescent="0.25">
      <c r="A906" s="22"/>
    </row>
    <row r="907" spans="1:1" ht="15.75" customHeight="1" x14ac:dyDescent="0.25">
      <c r="A907" s="22"/>
    </row>
    <row r="908" spans="1:1" ht="15.75" customHeight="1" x14ac:dyDescent="0.25">
      <c r="A908" s="22"/>
    </row>
    <row r="909" spans="1:1" ht="15.75" customHeight="1" x14ac:dyDescent="0.25">
      <c r="A909" s="22"/>
    </row>
    <row r="910" spans="1:1" ht="15.75" customHeight="1" x14ac:dyDescent="0.25">
      <c r="A910" s="22"/>
    </row>
    <row r="911" spans="1:1" ht="15.75" customHeight="1" x14ac:dyDescent="0.25">
      <c r="A911" s="22"/>
    </row>
    <row r="912" spans="1:1" ht="15.75" customHeight="1" x14ac:dyDescent="0.25">
      <c r="A912" s="22"/>
    </row>
    <row r="913" spans="1:1" ht="15.75" customHeight="1" x14ac:dyDescent="0.25">
      <c r="A913" s="22"/>
    </row>
    <row r="914" spans="1:1" ht="15.75" customHeight="1" x14ac:dyDescent="0.25">
      <c r="A914" s="22"/>
    </row>
    <row r="915" spans="1:1" ht="15.75" customHeight="1" x14ac:dyDescent="0.25">
      <c r="A915" s="22"/>
    </row>
    <row r="916" spans="1:1" ht="15.75" customHeight="1" x14ac:dyDescent="0.25">
      <c r="A916" s="22"/>
    </row>
    <row r="917" spans="1:1" ht="15.75" customHeight="1" x14ac:dyDescent="0.25">
      <c r="A917" s="22"/>
    </row>
    <row r="918" spans="1:1" ht="15.75" customHeight="1" x14ac:dyDescent="0.25">
      <c r="A918" s="22"/>
    </row>
    <row r="919" spans="1:1" ht="15.75" customHeight="1" x14ac:dyDescent="0.25">
      <c r="A919" s="22"/>
    </row>
    <row r="920" spans="1:1" ht="15.75" customHeight="1" x14ac:dyDescent="0.25">
      <c r="A920" s="22"/>
    </row>
    <row r="921" spans="1:1" ht="15.75" customHeight="1" x14ac:dyDescent="0.25">
      <c r="A921" s="22"/>
    </row>
    <row r="922" spans="1:1" ht="15.75" customHeight="1" x14ac:dyDescent="0.25">
      <c r="A922" s="22"/>
    </row>
    <row r="923" spans="1:1" ht="15.75" customHeight="1" x14ac:dyDescent="0.25">
      <c r="A923" s="22"/>
    </row>
    <row r="924" spans="1:1" ht="15.75" customHeight="1" x14ac:dyDescent="0.25">
      <c r="A924" s="22"/>
    </row>
    <row r="925" spans="1:1" ht="15.75" customHeight="1" x14ac:dyDescent="0.25">
      <c r="A925" s="22"/>
    </row>
    <row r="926" spans="1:1" ht="15.75" customHeight="1" x14ac:dyDescent="0.25">
      <c r="A926" s="22"/>
    </row>
    <row r="927" spans="1:1" ht="15.75" customHeight="1" x14ac:dyDescent="0.25">
      <c r="A927" s="22"/>
    </row>
    <row r="928" spans="1:1" ht="15.75" customHeight="1" x14ac:dyDescent="0.25">
      <c r="A928" s="22"/>
    </row>
    <row r="929" spans="1:1" ht="15.75" customHeight="1" x14ac:dyDescent="0.25">
      <c r="A929" s="22"/>
    </row>
    <row r="930" spans="1:1" ht="15.75" customHeight="1" x14ac:dyDescent="0.25">
      <c r="A930" s="22"/>
    </row>
    <row r="931" spans="1:1" ht="15.75" customHeight="1" x14ac:dyDescent="0.25">
      <c r="A931" s="22"/>
    </row>
    <row r="932" spans="1:1" ht="15.75" customHeight="1" x14ac:dyDescent="0.25">
      <c r="A932" s="22"/>
    </row>
    <row r="933" spans="1:1" ht="15.75" customHeight="1" x14ac:dyDescent="0.25">
      <c r="A933" s="22"/>
    </row>
    <row r="934" spans="1:1" ht="15.75" customHeight="1" x14ac:dyDescent="0.25">
      <c r="A934" s="22"/>
    </row>
    <row r="935" spans="1:1" ht="15.75" customHeight="1" x14ac:dyDescent="0.25">
      <c r="A935" s="22"/>
    </row>
    <row r="936" spans="1:1" ht="15.75" customHeight="1" x14ac:dyDescent="0.25">
      <c r="A936" s="22"/>
    </row>
    <row r="937" spans="1:1" ht="15.75" customHeight="1" x14ac:dyDescent="0.25">
      <c r="A937" s="22"/>
    </row>
    <row r="938" spans="1:1" ht="15.75" customHeight="1" x14ac:dyDescent="0.25">
      <c r="A938" s="22"/>
    </row>
    <row r="939" spans="1:1" ht="15.75" customHeight="1" x14ac:dyDescent="0.25">
      <c r="A939" s="22"/>
    </row>
    <row r="940" spans="1:1" ht="15.75" customHeight="1" x14ac:dyDescent="0.25">
      <c r="A940" s="22"/>
    </row>
    <row r="941" spans="1:1" ht="15.75" customHeight="1" x14ac:dyDescent="0.25">
      <c r="A941" s="22"/>
    </row>
    <row r="942" spans="1:1" ht="15.75" customHeight="1" x14ac:dyDescent="0.25">
      <c r="A942" s="22"/>
    </row>
    <row r="943" spans="1:1" ht="15.75" customHeight="1" x14ac:dyDescent="0.25">
      <c r="A943" s="22"/>
    </row>
    <row r="944" spans="1:1" ht="15.75" customHeight="1" x14ac:dyDescent="0.25">
      <c r="A944" s="22"/>
    </row>
    <row r="945" spans="1:1" ht="15.75" customHeight="1" x14ac:dyDescent="0.25">
      <c r="A945" s="22"/>
    </row>
    <row r="946" spans="1:1" ht="15.75" customHeight="1" x14ac:dyDescent="0.25">
      <c r="A946" s="22"/>
    </row>
    <row r="947" spans="1:1" ht="15.75" customHeight="1" x14ac:dyDescent="0.25">
      <c r="A947" s="22"/>
    </row>
    <row r="948" spans="1:1" ht="15.75" customHeight="1" x14ac:dyDescent="0.25">
      <c r="A948" s="22"/>
    </row>
    <row r="949" spans="1:1" ht="15.75" customHeight="1" x14ac:dyDescent="0.25">
      <c r="A949" s="22"/>
    </row>
    <row r="950" spans="1:1" ht="15.75" customHeight="1" x14ac:dyDescent="0.25">
      <c r="A950" s="22"/>
    </row>
    <row r="951" spans="1:1" ht="15.75" customHeight="1" x14ac:dyDescent="0.25">
      <c r="A951" s="22"/>
    </row>
    <row r="952" spans="1:1" ht="15.75" customHeight="1" x14ac:dyDescent="0.25">
      <c r="A952" s="22"/>
    </row>
    <row r="953" spans="1:1" ht="15.75" customHeight="1" x14ac:dyDescent="0.25">
      <c r="A953" s="22"/>
    </row>
    <row r="954" spans="1:1" ht="15.75" customHeight="1" x14ac:dyDescent="0.25">
      <c r="A954" s="22"/>
    </row>
    <row r="955" spans="1:1" ht="15.75" customHeight="1" x14ac:dyDescent="0.25">
      <c r="A955" s="22"/>
    </row>
    <row r="956" spans="1:1" ht="15.75" customHeight="1" x14ac:dyDescent="0.25">
      <c r="A956" s="22"/>
    </row>
    <row r="957" spans="1:1" ht="15.75" customHeight="1" x14ac:dyDescent="0.25">
      <c r="A957" s="22"/>
    </row>
    <row r="958" spans="1:1" ht="15.75" customHeight="1" x14ac:dyDescent="0.25">
      <c r="A958" s="22"/>
    </row>
    <row r="959" spans="1:1" ht="15.75" customHeight="1" x14ac:dyDescent="0.25">
      <c r="A959" s="22"/>
    </row>
    <row r="960" spans="1:1" ht="15.75" customHeight="1" x14ac:dyDescent="0.25">
      <c r="A960" s="22"/>
    </row>
    <row r="961" spans="1:1" ht="15.75" customHeight="1" x14ac:dyDescent="0.25">
      <c r="A961" s="22"/>
    </row>
    <row r="962" spans="1:1" ht="15.75" customHeight="1" x14ac:dyDescent="0.25">
      <c r="A962" s="22"/>
    </row>
    <row r="963" spans="1:1" ht="15.75" customHeight="1" x14ac:dyDescent="0.25">
      <c r="A963" s="22"/>
    </row>
    <row r="964" spans="1:1" ht="15.75" customHeight="1" x14ac:dyDescent="0.25">
      <c r="A964" s="22"/>
    </row>
    <row r="965" spans="1:1" ht="15.75" customHeight="1" x14ac:dyDescent="0.25">
      <c r="A965" s="22"/>
    </row>
    <row r="966" spans="1:1" ht="15.75" customHeight="1" x14ac:dyDescent="0.25">
      <c r="A966" s="22"/>
    </row>
    <row r="967" spans="1:1" ht="15.75" customHeight="1" x14ac:dyDescent="0.25">
      <c r="A967" s="22"/>
    </row>
    <row r="968" spans="1:1" ht="15.75" customHeight="1" x14ac:dyDescent="0.25">
      <c r="A968" s="22"/>
    </row>
    <row r="969" spans="1:1" ht="15.75" customHeight="1" x14ac:dyDescent="0.25">
      <c r="A969" s="22"/>
    </row>
    <row r="970" spans="1:1" ht="15.75" customHeight="1" x14ac:dyDescent="0.25">
      <c r="A970" s="22"/>
    </row>
    <row r="971" spans="1:1" ht="15.75" customHeight="1" x14ac:dyDescent="0.25">
      <c r="A971" s="22"/>
    </row>
    <row r="972" spans="1:1" ht="15.75" customHeight="1" x14ac:dyDescent="0.25">
      <c r="A972" s="22"/>
    </row>
    <row r="973" spans="1:1" ht="15.75" customHeight="1" x14ac:dyDescent="0.25">
      <c r="A973" s="22"/>
    </row>
    <row r="974" spans="1:1" ht="15.75" customHeight="1" x14ac:dyDescent="0.25">
      <c r="A974" s="22"/>
    </row>
    <row r="975" spans="1:1" ht="15.75" customHeight="1" x14ac:dyDescent="0.25">
      <c r="A975" s="22"/>
    </row>
    <row r="976" spans="1:1" ht="15.75" customHeight="1" x14ac:dyDescent="0.25">
      <c r="A976" s="22"/>
    </row>
    <row r="977" spans="1:1" ht="15.75" customHeight="1" x14ac:dyDescent="0.25">
      <c r="A977" s="22"/>
    </row>
    <row r="978" spans="1:1" ht="15.75" customHeight="1" x14ac:dyDescent="0.25">
      <c r="A978" s="22"/>
    </row>
    <row r="979" spans="1:1" ht="15.75" customHeight="1" x14ac:dyDescent="0.25">
      <c r="A979" s="22"/>
    </row>
    <row r="980" spans="1:1" ht="15.75" customHeight="1" x14ac:dyDescent="0.25">
      <c r="A980" s="22"/>
    </row>
    <row r="981" spans="1:1" ht="15.75" customHeight="1" x14ac:dyDescent="0.25">
      <c r="A981" s="22"/>
    </row>
    <row r="982" spans="1:1" ht="15.75" customHeight="1" x14ac:dyDescent="0.25">
      <c r="A982" s="22"/>
    </row>
    <row r="983" spans="1:1" ht="15.75" customHeight="1" x14ac:dyDescent="0.25">
      <c r="A983" s="22"/>
    </row>
    <row r="984" spans="1:1" ht="15.75" customHeight="1" x14ac:dyDescent="0.25">
      <c r="A984" s="22"/>
    </row>
    <row r="985" spans="1:1" ht="15.75" customHeight="1" x14ac:dyDescent="0.25">
      <c r="A985" s="22"/>
    </row>
    <row r="986" spans="1:1" ht="15.75" customHeight="1" x14ac:dyDescent="0.25">
      <c r="A986" s="22"/>
    </row>
    <row r="987" spans="1:1" ht="15.75" customHeight="1" x14ac:dyDescent="0.25">
      <c r="A987" s="22"/>
    </row>
    <row r="988" spans="1:1" ht="15.75" customHeight="1" x14ac:dyDescent="0.25">
      <c r="A988" s="22"/>
    </row>
    <row r="989" spans="1:1" ht="15.75" customHeight="1" x14ac:dyDescent="0.25">
      <c r="A989" s="22"/>
    </row>
    <row r="990" spans="1:1" ht="15.75" customHeight="1" x14ac:dyDescent="0.25">
      <c r="A990" s="22"/>
    </row>
    <row r="991" spans="1:1" ht="15.75" customHeight="1" x14ac:dyDescent="0.25">
      <c r="A991" s="22"/>
    </row>
    <row r="992" spans="1:1" ht="15.75" customHeight="1" x14ac:dyDescent="0.25">
      <c r="A992" s="22"/>
    </row>
    <row r="993" spans="1:1" ht="15.75" customHeight="1" x14ac:dyDescent="0.25">
      <c r="A993" s="22"/>
    </row>
    <row r="994" spans="1:1" ht="15.75" customHeight="1" x14ac:dyDescent="0.25">
      <c r="A994" s="22"/>
    </row>
    <row r="995" spans="1:1" ht="15.75" customHeight="1" x14ac:dyDescent="0.25">
      <c r="A995" s="22"/>
    </row>
    <row r="996" spans="1:1" ht="15.75" customHeight="1" x14ac:dyDescent="0.25">
      <c r="A996" s="22"/>
    </row>
    <row r="997" spans="1:1" ht="15.75" customHeight="1" x14ac:dyDescent="0.25">
      <c r="A997" s="22"/>
    </row>
    <row r="998" spans="1:1" ht="15.75" customHeight="1" x14ac:dyDescent="0.25">
      <c r="A998" s="22"/>
    </row>
    <row r="999" spans="1:1" ht="15.75" customHeight="1" x14ac:dyDescent="0.25">
      <c r="A999" s="22"/>
    </row>
    <row r="1000" spans="1:1" ht="15.75" customHeight="1" x14ac:dyDescent="0.25">
      <c r="A1000" s="22"/>
    </row>
  </sheetData>
  <mergeCells count="5">
    <mergeCell ref="F1:H1"/>
    <mergeCell ref="I1:K1"/>
    <mergeCell ref="B10:G10"/>
    <mergeCell ref="B6:Q6"/>
    <mergeCell ref="R53:R54"/>
  </mergeCells>
  <hyperlinks>
    <hyperlink ref="V62" r:id="rId1" xr:uid="{00000000-0004-0000-0000-000000000000}"/>
  </hyperlinks>
  <pageMargins left="0.511811024" right="0.511811024" top="0.78740157499999996" bottom="0.78740157499999996" header="0" footer="0"/>
  <pageSetup paperSize="9" orientation="portrait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e Jeni</dc:creator>
  <cp:lastModifiedBy>Wiliam</cp:lastModifiedBy>
  <dcterms:created xsi:type="dcterms:W3CDTF">2021-01-11T18:17:40Z</dcterms:created>
  <dcterms:modified xsi:type="dcterms:W3CDTF">2021-11-07T01:41:14Z</dcterms:modified>
</cp:coreProperties>
</file>